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35" windowHeight="10395" tabRatio="871" activeTab="0"/>
  </bookViews>
  <sheets>
    <sheet name="Index" sheetId="1" r:id="rId1"/>
    <sheet name="FYAMAR#" sheetId="2" r:id="rId2"/>
    <sheet name="GRBRRC #" sheetId="3" r:id="rId3"/>
    <sheet name="RCORDRTYPE#" sheetId="4" r:id="rId4"/>
    <sheet name="AGEBYRCORDR" sheetId="5" r:id="rId5"/>
    <sheet name="ORDBYAGE" sheetId="6" r:id="rId6"/>
    <sheet name="DAYMONT#" sheetId="7" r:id="rId7"/>
    <sheet name="FYADIV#" sheetId="8" r:id="rId8"/>
    <sheet name="RACE" sheetId="9" r:id="rId9"/>
    <sheet name="AGENUMRC_DET" sheetId="10" r:id="rId10"/>
    <sheet name="DURNUMRC" sheetId="11" r:id="rId11"/>
    <sheet name="DURNUMRC_DET" sheetId="12" r:id="rId12"/>
    <sheet name="DURRCNUM" sheetId="13" state="hidden" r:id="rId13"/>
    <sheet name="CHILD" sheetId="14" r:id="rId14"/>
  </sheets>
  <externalReferences>
    <externalReference r:id="rId17"/>
  </externalReferences>
  <definedNames>
    <definedName name="_xlnm.Print_Area" localSheetId="4">'AGEBYRCORDR'!$A$1:$H$58</definedName>
    <definedName name="_xlnm.Print_Area" localSheetId="9">'AGENUMRC_DET'!$A$1:$N$47</definedName>
    <definedName name="_xlnm.Print_Area" localSheetId="13">'CHILD'!$A$1:$I$34</definedName>
    <definedName name="_xlnm.Print_Area" localSheetId="6">'DAYMONT#'!$A$1:$G$63</definedName>
    <definedName name="_xlnm.Print_Area" localSheetId="10">'DURNUMRC'!$A$1:$I$24</definedName>
    <definedName name="_xlnm.Print_Area" localSheetId="11">'DURNUMRC_DET'!$A$1:$N$59</definedName>
    <definedName name="_xlnm.Print_Area" localSheetId="7">'FYADIV#'!$A$1:$H$81</definedName>
    <definedName name="_xlnm.Print_Area" localSheetId="1">'FYAMAR#'!$A$1:$F$84</definedName>
    <definedName name="_xlnm.Print_Area" localSheetId="2">'GRBRRC #'!$A$1:$K$54</definedName>
    <definedName name="_xlnm.Print_Area" localSheetId="0">'Index'!$A$1:$V$20</definedName>
    <definedName name="_xlnm.Print_Area" localSheetId="5">'ORDBYAGE'!$A$1:$P$23</definedName>
    <definedName name="_xlnm.Print_Area" localSheetId="8">'RACE'!$A$1:$J$47</definedName>
    <definedName name="_xlnm.Print_Area" localSheetId="3">'RCORDRTYPE#'!$A$1:$H$41</definedName>
  </definedNames>
  <calcPr fullCalcOnLoad="1"/>
</workbook>
</file>

<file path=xl/sharedStrings.xml><?xml version="1.0" encoding="utf-8"?>
<sst xmlns="http://schemas.openxmlformats.org/spreadsheetml/2006/main" count="637" uniqueCount="204">
  <si>
    <t>Year</t>
  </si>
  <si>
    <t xml:space="preserve"> U.S.</t>
  </si>
  <si>
    <t>Delaware</t>
  </si>
  <si>
    <t>Kent</t>
  </si>
  <si>
    <t>New Castle</t>
  </si>
  <si>
    <t>Sussex</t>
  </si>
  <si>
    <t>Years</t>
  </si>
  <si>
    <t>Number</t>
  </si>
  <si>
    <t>Percent</t>
  </si>
  <si>
    <t xml:space="preserve"> Total</t>
  </si>
  <si>
    <t xml:space="preserve"> Unknown</t>
  </si>
  <si>
    <t>All Races</t>
  </si>
  <si>
    <t>White</t>
  </si>
  <si>
    <t>Black</t>
  </si>
  <si>
    <t>Other/Unknown</t>
  </si>
  <si>
    <t>Husband</t>
  </si>
  <si>
    <t>Wife</t>
  </si>
  <si>
    <t>Race</t>
  </si>
  <si>
    <t>Number of</t>
  </si>
  <si>
    <t>Children</t>
  </si>
  <si>
    <t>Under 18</t>
  </si>
  <si>
    <t xml:space="preserve"> None</t>
  </si>
  <si>
    <t xml:space="preserve"> 1</t>
  </si>
  <si>
    <t xml:space="preserve"> 2</t>
  </si>
  <si>
    <t xml:space="preserve"> 3</t>
  </si>
  <si>
    <t xml:space="preserve"> 4</t>
  </si>
  <si>
    <t xml:space="preserve"> 5+</t>
  </si>
  <si>
    <t>Mean</t>
  </si>
  <si>
    <t xml:space="preserve"> Race/</t>
  </si>
  <si>
    <t>Number of Marriage</t>
  </si>
  <si>
    <t>Median</t>
  </si>
  <si>
    <t xml:space="preserve"> All Marriages</t>
  </si>
  <si>
    <t xml:space="preserve"> First Marriage</t>
  </si>
  <si>
    <t xml:space="preserve"> Second Marriage</t>
  </si>
  <si>
    <t xml:space="preserve"> Third Marriage+</t>
  </si>
  <si>
    <t>Month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</si>
  <si>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</si>
  <si>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</si>
  <si>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</si>
  <si>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</si>
  <si>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</si>
  <si>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</si>
  <si>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</si>
  <si>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</si>
  <si>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</si>
  <si>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</si>
  <si>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</si>
  <si>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</si>
  <si>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>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</si>
  <si>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</si>
  <si>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</si>
  <si>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</si>
  <si>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</si>
  <si>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</si>
  <si>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</si>
  <si>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Saturday</t>
  </si>
  <si>
    <t>BY RACE AND NUMBER OF THIS MARRIAGE</t>
  </si>
  <si>
    <t>Table/Figure</t>
  </si>
  <si>
    <t>Title</t>
  </si>
  <si>
    <t>MEAN AND MEDIAN DURATION OF MARRIAGE IN YEARS AT TIME OF DIVORCE DECREE</t>
  </si>
  <si>
    <t>Race of Groom</t>
  </si>
  <si>
    <t>Race of bride</t>
  </si>
  <si>
    <t>American Indian</t>
  </si>
  <si>
    <t>Asian/Pacific Islander</t>
  </si>
  <si>
    <t>Previous Marital Status</t>
  </si>
  <si>
    <t>Single</t>
  </si>
  <si>
    <t>Widowed</t>
  </si>
  <si>
    <t>Divorced</t>
  </si>
  <si>
    <t>Bride</t>
  </si>
  <si>
    <t>Groom</t>
  </si>
  <si>
    <t>Marriage Order</t>
  </si>
  <si>
    <t>Type of Ceremony</t>
  </si>
  <si>
    <t>First Marriage</t>
  </si>
  <si>
    <t>Civil</t>
  </si>
  <si>
    <t>Religious</t>
  </si>
  <si>
    <t>Remarriage</t>
  </si>
  <si>
    <t>All Marriages</t>
  </si>
  <si>
    <t>Age</t>
  </si>
  <si>
    <t>&lt;20</t>
  </si>
  <si>
    <t>20-24</t>
  </si>
  <si>
    <t>25-29</t>
  </si>
  <si>
    <t>65+</t>
  </si>
  <si>
    <t>Marriage Order of Bride</t>
  </si>
  <si>
    <t>Marriage Order of Groom</t>
  </si>
  <si>
    <t>Age of Groom \ Age of Bride</t>
  </si>
  <si>
    <t>Race of Wife</t>
  </si>
  <si>
    <t>Hawaiian</t>
  </si>
  <si>
    <t>Filipino</t>
  </si>
  <si>
    <t>Other Asian</t>
  </si>
  <si>
    <t>Not Classifiable</t>
  </si>
  <si>
    <t>Other Race</t>
  </si>
  <si>
    <t>Not Stated</t>
  </si>
  <si>
    <t xml:space="preserve"> Not Stated</t>
  </si>
  <si>
    <t>Second Marriage</t>
  </si>
  <si>
    <t>Third Marriage and more</t>
  </si>
  <si>
    <t>Husband's Race</t>
  </si>
  <si>
    <t>Wife's Race</t>
  </si>
  <si>
    <t xml:space="preserve">&lt;1 </t>
  </si>
  <si>
    <t>1-4</t>
  </si>
  <si>
    <t>5-9</t>
  </si>
  <si>
    <t>10-14</t>
  </si>
  <si>
    <t>15-19</t>
  </si>
  <si>
    <t>30+</t>
  </si>
  <si>
    <t>Duration of this Marriage</t>
  </si>
  <si>
    <t xml:space="preserve">Third Marriage </t>
  </si>
  <si>
    <t>and more</t>
  </si>
  <si>
    <t>2002-2006</t>
  </si>
  <si>
    <t>Chinese</t>
  </si>
  <si>
    <t>Chinease</t>
  </si>
  <si>
    <t>Race of 
Husband</t>
  </si>
  <si>
    <t>20-29</t>
  </si>
  <si>
    <t>30-39</t>
  </si>
  <si>
    <t>40-49</t>
  </si>
  <si>
    <t>50-64</t>
  </si>
  <si>
    <t>Unk</t>
  </si>
  <si>
    <t>NUMBER OF MARRIAGES BY PLACE OF CEREMONY - U.S., DELAWARE AND COUNTIES, 1995-2015</t>
  </si>
  <si>
    <t>FIVE-YEAR AVERAGE MARRIAGE RATES PER 1,000 POPULATION BY PLACE OF CEREMONY - U.S., DELAWARE AND COUNTIES, 1995-2015</t>
  </si>
  <si>
    <t>NUMBER AND PERCENT OF MARRIAGES BY RACE OF GROOM AND BRIDE  - DELAWARE, 2015</t>
  </si>
  <si>
    <t>NUMBER AND PERCENT OF MARRIAGES BY PREVIOUS MARITAL STATUS AND RACE OF BRIDE AND GROOM - DELAWARE, 2015</t>
  </si>
  <si>
    <t>NUMBER AND PERCENT OF MARRIAGES BY MARRIAGE ORDER, TYPE OF CEREMONY AND RACE OF BRIDE AND GROOM - DELAWARE, 2015</t>
  </si>
  <si>
    <t>MEDIAN AND MEAN AGE OF BRIDE AND GROOM BY MARRIAGE ORDER AND RACE  - DELAWARE, 2015</t>
  </si>
  <si>
    <t>NUMBER AND PERCENT OF MARRIAGES BY MARRIAGE ORDER, AGE AND RACE OF BRIDE AND GROOM - DELAWARE, 2015</t>
  </si>
  <si>
    <t>NUMBER OF MARRIAGES BY MARRIAGE ORDER AND AGE OF BRIDE  BY MARRIAGE ORDER AND AGE OF GROOM - DELAWARE, 2015</t>
  </si>
  <si>
    <t>NUMBER AND PERCENT OF MARRIAGES BY MONTH OF CEREMONY - DELAWARE, 2015</t>
  </si>
  <si>
    <t>NUMBER AND PERCENT OF MARRIAGES BY DAY OF WEEK CEREMONY PERFORMED - DELAWARE, 2015</t>
  </si>
  <si>
    <t>NUMBER OF DIVORCES/ANNULMENTS* BY PLACE OF DECREE - DELAWARE AND COUNTIES, 1995-2015</t>
  </si>
  <si>
    <t>FIVE-YEAR AVERAGE DIVORCE/ANNULMENT* RATES PER 1,000 POPULATION BY PLACE OF DECREE -  DELAWARE AND COUNTIES, 1995-2015</t>
  </si>
  <si>
    <t>NUMBER OF DIVORCES/ANNULMENTS* BY RACE OF WIFE AND RACE OF HUSBAND  - DELAWARE, 2015</t>
  </si>
  <si>
    <t>MEAN AND MEDIAN AGE OF HUSBAND AND WIFE AT TIME OF DIVORCE DECREE  BY NUMBER OF THIS MARRIAGE AND RACE OF HUSBAND AND WIFE  - DELAWARE, 2015</t>
  </si>
  <si>
    <t>NUMBER AND PERCENT OF DIVORCES/ANNULMENTS* BY MARRIAGE ORDER, AGE OF HUSBAND AND WIFE   AT TIME OF DIVORCE DECREE AND RACE OF HUSBAND AND WIFE - DELAWARE, 2015</t>
  </si>
  <si>
    <t>MEDIAN AND MEAN DURATION OF MARRIAGE IN YEARS AT TIME OF DIVORCE DECREE  BY NUMBER OF THIS MARRIAGE AND RACE OF HUSBAND AND WIFE - DELAWARE, 2015</t>
  </si>
  <si>
    <t>NUMBER AND PERCENT OF DIVORCES/ANNULMENTS* BY MARRIAGE ORDER, DURATION OF THIS MARRIAGE AND  RACE OF HUSBAND AND WIFE  - DELAWARE, 2015</t>
  </si>
  <si>
    <t>NUMBER AND PERCENT OF DIVORCES BY RACE OF HUSBAND AND WIFE AND NUMBER OF CHILDREN UNDER 18 - DELAWARE, 2015</t>
  </si>
  <si>
    <t>TABLE B-1</t>
  </si>
  <si>
    <t>TABLE B-2</t>
  </si>
  <si>
    <t>1978-1982</t>
  </si>
  <si>
    <t>1979-1983</t>
  </si>
  <si>
    <t>1980-1984</t>
  </si>
  <si>
    <t>1981-1985</t>
  </si>
  <si>
    <t>1982-1986</t>
  </si>
  <si>
    <t>1983-1987</t>
  </si>
  <si>
    <t>1984-1988</t>
  </si>
  <si>
    <t>1985-1989</t>
  </si>
  <si>
    <t>1986-1990</t>
  </si>
  <si>
    <t>1987-1991</t>
  </si>
  <si>
    <t>1988-1992</t>
  </si>
  <si>
    <t>1989-1993</t>
  </si>
  <si>
    <t>1990-1994</t>
  </si>
  <si>
    <t>1991-1995</t>
  </si>
  <si>
    <t>1992-1996</t>
  </si>
  <si>
    <t>1993-1997</t>
  </si>
  <si>
    <t>1994-1998</t>
  </si>
  <si>
    <t>1995-1999</t>
  </si>
  <si>
    <t>1996-2000</t>
  </si>
  <si>
    <t>1997-2001</t>
  </si>
  <si>
    <t>1998-2002</t>
  </si>
  <si>
    <t>1999-2003</t>
  </si>
  <si>
    <t>2000-2004</t>
  </si>
  <si>
    <t>2001-2005</t>
  </si>
  <si>
    <t>2003-2007</t>
  </si>
  <si>
    <t>2004-2008</t>
  </si>
  <si>
    <t>2005-2009</t>
  </si>
  <si>
    <t>2006-2010</t>
  </si>
  <si>
    <t>2007-2011</t>
  </si>
  <si>
    <t>2008-2012</t>
  </si>
  <si>
    <t>2009-2013</t>
  </si>
  <si>
    <t>2010-2014</t>
  </si>
  <si>
    <t>2011-2015</t>
  </si>
  <si>
    <t>TABLE B-1. NUMBER OF MARRIAGES BY PLACE OF CEREMONY BY COUNTY, U.S., DELAWARE, 1995-2015</t>
  </si>
  <si>
    <t>TABLE B-2. FIVE-YEAR AVERAGE MARRIAGE RATES PER 1,000 POPULATION BY PLACE OF CEREMONY BY COUNTY, U.S., DELAWARE, 1995-2015</t>
  </si>
  <si>
    <t>TABLE B-3</t>
  </si>
  <si>
    <t>TABLE B-4</t>
  </si>
  <si>
    <t>TABLE B-3. NUMBER AND PERCENT OF MARRIAGES BY RACE OF GROOM AND BRIDE, DELAWARE, 2015</t>
  </si>
  <si>
    <t>TABLE B-4. NUMBER AND PERCENT OF MARRIAGES BY PREVIOUS MARITAL STATUS AND RACE OF BRIDE AND GROOM, DELAWARE, 2015</t>
  </si>
  <si>
    <t>TABLE B-5</t>
  </si>
  <si>
    <t>TABLE B-6</t>
  </si>
  <si>
    <t>TABLE B-5. NUMBER AND PERCENT OF MARRIAGES BY MARRIAGE ORDER, TYPE OF CEREMONY AND RACE OF BRIDE AND GROOM, DELAWARE, 2015</t>
  </si>
  <si>
    <t>TABLE B-6. MEDIAN AND MEAN AGE OF BRIDE AND GROOM BY MARRIAGE ORDER AND RACE, DELAWARE, 2015</t>
  </si>
  <si>
    <t>TABLE B-7</t>
  </si>
  <si>
    <t>TABLE B-7. NUMBER AND PERCENT OF MARRIAGES BY MARRIAGE ORDER, AGE AND RACE OF BRIDE AND GROOM, DELAWARE, 2015</t>
  </si>
  <si>
    <t>TABLE B-8</t>
  </si>
  <si>
    <t>TABLE B-8. NUMBER OF MARRIAGES BY MARRIAGE ORDER AND AGE OF BRIDE BY MARRIAGE ORDER AND AGE OF GROOM, DELAWARE, 2015</t>
  </si>
  <si>
    <t>TABLE B-9</t>
  </si>
  <si>
    <t/>
  </si>
  <si>
    <t>TABLE B-10</t>
  </si>
  <si>
    <t>TABLE B-9. NUMBER AND PERCENT OF MARRIAGES BY MONTH OF CEREMONY, DELAWARE, 2015</t>
  </si>
  <si>
    <t>TABLE B-10. NUMBER AND PERCENT OF MARRIAGES BY DAY OF WEEK CEREMONY PERFORMED, DELAWARE, 2015</t>
  </si>
  <si>
    <t>TABLE B-11</t>
  </si>
  <si>
    <t>NA</t>
  </si>
  <si>
    <t>TABLE B-12</t>
  </si>
  <si>
    <t>TABLE B-11. NUMBER OF DIVORCES/ANNULMENTS* BY PLACE OF DECREE BY COUNTY, DELAWARE, 1995-2015</t>
  </si>
  <si>
    <t>TABLE B-12. FIVE-YEAR AVERAGE DIVORCE/ANNULMENT* RATES PER 1,000 POPULATION BY PLACE OF DECREE BY COUNTY, DELAWARE, 1995-2015</t>
  </si>
  <si>
    <t>TABLE B-13</t>
  </si>
  <si>
    <t>TABLE B-14</t>
  </si>
  <si>
    <t>TABLE B-13. NUMBER OF DIVORCES/ANNULMENTS* BY RACE OF WIFE AND RACE OF HUSBAND, DELAWARE, 2015</t>
  </si>
  <si>
    <t>TABLE B-14. MEAN AND MEDIAN AGE OF HUSBAND AND WIFE AT TIME OF DIVORCE DECREE BY NUMBER OF THIS MARRIAGE AND RACE OF HUSBAND AND WIFE,DELAWARE, 2015</t>
  </si>
  <si>
    <t>TABLE B-15</t>
  </si>
  <si>
    <t>TABLE B-15. NUMBER AND PERCENT OF DIVORCES/ANNULMENTS* BY MARRIAGE ORDER, AGE OF HUSBAND AND WIFE  AT TIME OF DIVORCE DECREE AND RACE OF HUSBAND AND WIFE, DELAWARE, 2015</t>
  </si>
  <si>
    <t>TABLE B-16</t>
  </si>
  <si>
    <t>TABLE B-16. MEDIAN AND MEAN DURATION OF MARRIAGE IN YEARS AT TIME OF DIVORCE DECREE BY NUMBER OF THIS MARRIAGE AND RACE OF HUSBAND AND WIFE, DELAWARE, 2015</t>
  </si>
  <si>
    <t>TABLE B-17</t>
  </si>
  <si>
    <t>TABLE B-17. NUMBER AND PERCENT OF DIVORCES/ANNULMENTS* BY MARRIAGE ORDER, DURATION OF THIS MARRIAGE AND RACE OF HUSBAND AND WIFE , DELAWARE, 2015</t>
  </si>
  <si>
    <t>TABLE B-18</t>
  </si>
  <si>
    <t>TABLE B-18. NUMBER AND PERCENT OF DIVORCES BY RACE OF HUSBAND AND WIFE AND NUMBER OF CHILDREN UNDER 18, DELAWARE, 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</si>
</sst>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"/>
    <numFmt numFmtId="167" formatCode="0\ "/>
    <numFmt numFmtId="168" formatCode="0.0\ "/>
    <numFmt numFmtId="169" formatCode="0\ \ \ "/>
    <numFmt numFmtId="170" formatCode="0\ \ "/>
    <numFmt numFmtId="171" formatCode="0.0\ \ \ \ "/>
    <numFmt numFmtId="172" formatCode="0.0\ \ "/>
    <numFmt numFmtId="173" formatCode="0.0\ \ \ "/>
    <numFmt numFmtId="174" formatCode="0\ \ \ \ \ "/>
    <numFmt numFmtId="175" formatCode="0\ \ \ \ \ \ "/>
    <numFmt numFmtId="176" formatCode="0\ \ \ \ \ \ \ "/>
  </numFmts>
  <fonts count="55">
    <font>
      <sz val="8"/>
      <name val="LinePrinte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b/>
      <sz val="7"/>
      <color indexed="8"/>
      <name val="Small Fonts"/>
      <family val="0"/>
    </font>
    <font>
      <u val="single"/>
      <sz val="8"/>
      <color indexed="12"/>
      <name val="LinePrinter"/>
      <family val="0"/>
    </font>
    <font>
      <b/>
      <sz val="10"/>
      <name val="LinePrinter"/>
      <family val="0"/>
    </font>
    <font>
      <u val="single"/>
      <sz val="8"/>
      <color indexed="20"/>
      <name val="LinePrint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/>
      <top style="thin"/>
      <bottom style="thin"/>
    </border>
  </borders>
  <cellStyleXfs count="7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 applyProtection="1">
      <alignment horizontal="centerContinuous"/>
      <protection/>
    </xf>
    <xf numFmtId="164" fontId="3" fillId="0" borderId="11" xfId="0" applyFont="1" applyBorder="1" applyAlignment="1" applyProtection="1" quotePrefix="1">
      <alignment horizontal="center"/>
      <protection/>
    </xf>
    <xf numFmtId="164" fontId="3" fillId="0" borderId="11" xfId="0" applyFont="1" applyBorder="1" applyAlignment="1" applyProtection="1">
      <alignment horizontal="center"/>
      <protection/>
    </xf>
    <xf numFmtId="164" fontId="3" fillId="0" borderId="12" xfId="0" applyFont="1" applyBorder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3" fillId="0" borderId="13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quotePrefix="1">
      <alignment horizontal="center"/>
    </xf>
    <xf numFmtId="171" fontId="3" fillId="0" borderId="14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Continuous"/>
    </xf>
    <xf numFmtId="164" fontId="3" fillId="0" borderId="12" xfId="0" applyFont="1" applyBorder="1" applyAlignment="1">
      <alignment horizontal="centerContinuous"/>
    </xf>
    <xf numFmtId="0" fontId="3" fillId="0" borderId="15" xfId="63" applyFont="1" applyBorder="1" applyAlignment="1">
      <alignment horizontal="centerContinuous"/>
      <protection/>
    </xf>
    <xf numFmtId="0" fontId="3" fillId="0" borderId="0" xfId="61" applyFont="1">
      <alignment/>
      <protection/>
    </xf>
    <xf numFmtId="0" fontId="3" fillId="0" borderId="16" xfId="61" applyFont="1" applyBorder="1" applyAlignment="1">
      <alignment horizontal="center"/>
      <protection/>
    </xf>
    <xf numFmtId="0" fontId="3" fillId="0" borderId="10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Continuous"/>
      <protection/>
    </xf>
    <xf numFmtId="0" fontId="3" fillId="0" borderId="13" xfId="61" applyFont="1" applyBorder="1" applyAlignment="1">
      <alignment horizontal="centerContinuous"/>
      <protection/>
    </xf>
    <xf numFmtId="0" fontId="3" fillId="0" borderId="12" xfId="61" applyFont="1" applyBorder="1" applyAlignment="1">
      <alignment horizontal="center"/>
      <protection/>
    </xf>
    <xf numFmtId="0" fontId="3" fillId="0" borderId="18" xfId="61" applyFont="1" applyBorder="1" applyAlignment="1">
      <alignment horizontal="centerContinuous"/>
      <protection/>
    </xf>
    <xf numFmtId="0" fontId="3" fillId="0" borderId="19" xfId="61" applyFont="1" applyBorder="1" applyAlignment="1">
      <alignment horizontal="centerContinuous"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20" xfId="61" applyFont="1" applyBorder="1" applyAlignment="1">
      <alignment horizontal="centerContinuous"/>
      <protection/>
    </xf>
    <xf numFmtId="0" fontId="3" fillId="0" borderId="18" xfId="61" applyFont="1" applyBorder="1" applyAlignment="1">
      <alignment horizontal="center"/>
      <protection/>
    </xf>
    <xf numFmtId="0" fontId="3" fillId="0" borderId="21" xfId="61" applyFont="1" applyBorder="1" applyAlignment="1">
      <alignment horizontal="centerContinuous"/>
      <protection/>
    </xf>
    <xf numFmtId="0" fontId="3" fillId="0" borderId="12" xfId="61" applyFont="1" applyBorder="1" applyAlignment="1">
      <alignment horizontal="left"/>
      <protection/>
    </xf>
    <xf numFmtId="0" fontId="6" fillId="0" borderId="12" xfId="61" applyFont="1" applyBorder="1" applyAlignment="1">
      <alignment horizontal="center"/>
      <protection/>
    </xf>
    <xf numFmtId="0" fontId="6" fillId="0" borderId="22" xfId="61" applyFont="1" applyBorder="1" applyAlignment="1">
      <alignment horizontal="center"/>
      <protection/>
    </xf>
    <xf numFmtId="0" fontId="6" fillId="0" borderId="14" xfId="61" applyFont="1" applyBorder="1" applyAlignment="1">
      <alignment horizontal="center"/>
      <protection/>
    </xf>
    <xf numFmtId="0" fontId="7" fillId="0" borderId="12" xfId="61" applyFont="1" applyBorder="1" applyAlignment="1">
      <alignment horizontal="left"/>
      <protection/>
    </xf>
    <xf numFmtId="168" fontId="3" fillId="0" borderId="12" xfId="61" applyNumberFormat="1" applyFont="1" applyBorder="1">
      <alignment/>
      <protection/>
    </xf>
    <xf numFmtId="168" fontId="3" fillId="0" borderId="14" xfId="61" applyNumberFormat="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14" xfId="61" applyFont="1" applyBorder="1">
      <alignment/>
      <protection/>
    </xf>
    <xf numFmtId="16" fontId="3" fillId="0" borderId="12" xfId="61" applyNumberFormat="1" applyFont="1" applyBorder="1" applyAlignment="1" quotePrefix="1">
      <alignment horizontal="left"/>
      <protection/>
    </xf>
    <xf numFmtId="0" fontId="3" fillId="0" borderId="12" xfId="61" applyFont="1" applyBorder="1" applyAlignment="1" quotePrefix="1">
      <alignment horizontal="left"/>
      <protection/>
    </xf>
    <xf numFmtId="0" fontId="3" fillId="0" borderId="18" xfId="61" applyFont="1" applyBorder="1" applyAlignment="1">
      <alignment horizontal="left"/>
      <protection/>
    </xf>
    <xf numFmtId="168" fontId="3" fillId="0" borderId="18" xfId="61" applyNumberFormat="1" applyFont="1" applyBorder="1">
      <alignment/>
      <protection/>
    </xf>
    <xf numFmtId="168" fontId="3" fillId="0" borderId="21" xfId="61" applyNumberFormat="1" applyFont="1" applyBorder="1">
      <alignment/>
      <protection/>
    </xf>
    <xf numFmtId="0" fontId="3" fillId="0" borderId="10" xfId="64" applyFont="1" applyBorder="1" applyAlignment="1">
      <alignment horizontal="centerContinuous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3" xfId="64" applyFont="1" applyBorder="1" applyAlignment="1">
      <alignment horizontal="centerContinuous"/>
      <protection/>
    </xf>
    <xf numFmtId="0" fontId="3" fillId="0" borderId="18" xfId="64" applyFont="1" applyBorder="1" applyAlignment="1">
      <alignment horizontal="centerContinuous"/>
      <protection/>
    </xf>
    <xf numFmtId="0" fontId="3" fillId="0" borderId="24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Continuous"/>
      <protection/>
    </xf>
    <xf numFmtId="0" fontId="5" fillId="0" borderId="0" xfId="62" applyFont="1" applyAlignment="1">
      <alignment horizontal="centerContinuous"/>
      <protection/>
    </xf>
    <xf numFmtId="0" fontId="5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10" xfId="62" applyFont="1" applyBorder="1" applyAlignment="1">
      <alignment horizontal="centerContinuous"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2" xfId="62" applyFont="1" applyBorder="1">
      <alignment/>
      <protection/>
    </xf>
    <xf numFmtId="172" fontId="3" fillId="0" borderId="14" xfId="62" applyNumberFormat="1" applyFont="1" applyBorder="1">
      <alignment/>
      <protection/>
    </xf>
    <xf numFmtId="170" fontId="3" fillId="0" borderId="12" xfId="62" applyNumberFormat="1" applyFont="1" applyBorder="1">
      <alignment/>
      <protection/>
    </xf>
    <xf numFmtId="0" fontId="3" fillId="0" borderId="18" xfId="62" applyFont="1" applyBorder="1">
      <alignment/>
      <protection/>
    </xf>
    <xf numFmtId="172" fontId="3" fillId="0" borderId="21" xfId="62" applyNumberFormat="1" applyFont="1" applyBorder="1">
      <alignment/>
      <protection/>
    </xf>
    <xf numFmtId="169" fontId="5" fillId="0" borderId="0" xfId="62" applyNumberFormat="1" applyFont="1">
      <alignment/>
      <protection/>
    </xf>
    <xf numFmtId="0" fontId="3" fillId="0" borderId="0" xfId="65" applyFont="1" applyAlignment="1">
      <alignment horizontal="centerContinuous"/>
      <protection/>
    </xf>
    <xf numFmtId="0" fontId="3" fillId="0" borderId="0" xfId="65" applyFont="1">
      <alignment/>
      <protection/>
    </xf>
    <xf numFmtId="0" fontId="3" fillId="0" borderId="16" xfId="65" applyFont="1" applyBorder="1" applyAlignment="1">
      <alignment horizontal="center"/>
      <protection/>
    </xf>
    <xf numFmtId="0" fontId="3" fillId="0" borderId="18" xfId="65" applyFont="1" applyBorder="1" applyAlignment="1">
      <alignment horizontal="center"/>
      <protection/>
    </xf>
    <xf numFmtId="0" fontId="3" fillId="0" borderId="12" xfId="65" applyFont="1" applyBorder="1">
      <alignment/>
      <protection/>
    </xf>
    <xf numFmtId="0" fontId="3" fillId="0" borderId="25" xfId="65" applyFont="1" applyBorder="1">
      <alignment/>
      <protection/>
    </xf>
    <xf numFmtId="0" fontId="3" fillId="0" borderId="14" xfId="65" applyFont="1" applyBorder="1">
      <alignment/>
      <protection/>
    </xf>
    <xf numFmtId="0" fontId="7" fillId="0" borderId="12" xfId="65" applyFont="1" applyBorder="1">
      <alignment/>
      <protection/>
    </xf>
    <xf numFmtId="168" fontId="4" fillId="0" borderId="14" xfId="65" applyNumberFormat="1" applyFont="1" applyBorder="1" applyAlignment="1" applyProtection="1">
      <alignment horizontal="right"/>
      <protection locked="0"/>
    </xf>
    <xf numFmtId="0" fontId="3" fillId="0" borderId="18" xfId="65" applyFont="1" applyBorder="1">
      <alignment/>
      <protection/>
    </xf>
    <xf numFmtId="1" fontId="3" fillId="0" borderId="12" xfId="0" applyNumberFormat="1" applyFont="1" applyBorder="1" applyAlignment="1" applyProtection="1">
      <alignment/>
      <protection locked="0"/>
    </xf>
    <xf numFmtId="169" fontId="3" fillId="0" borderId="14" xfId="0" applyNumberFormat="1" applyFont="1" applyBorder="1" applyAlignment="1" applyProtection="1">
      <alignment/>
      <protection locked="0"/>
    </xf>
    <xf numFmtId="169" fontId="3" fillId="0" borderId="14" xfId="0" applyNumberFormat="1" applyFont="1" applyBorder="1" applyAlignment="1" applyProtection="1">
      <alignment/>
      <protection/>
    </xf>
    <xf numFmtId="168" fontId="4" fillId="0" borderId="26" xfId="65" applyNumberFormat="1" applyFont="1" applyBorder="1" applyAlignment="1" applyProtection="1">
      <alignment horizontal="right"/>
      <protection locked="0"/>
    </xf>
    <xf numFmtId="0" fontId="3" fillId="0" borderId="26" xfId="65" applyFont="1" applyBorder="1">
      <alignment/>
      <protection/>
    </xf>
    <xf numFmtId="1" fontId="3" fillId="0" borderId="12" xfId="0" applyNumberFormat="1" applyFont="1" applyBorder="1" applyAlignment="1" applyProtection="1">
      <alignment horizontal="right"/>
      <protection locked="0"/>
    </xf>
    <xf numFmtId="166" fontId="3" fillId="0" borderId="12" xfId="0" applyNumberFormat="1" applyFont="1" applyBorder="1" applyAlignment="1">
      <alignment horizontal="right"/>
    </xf>
    <xf numFmtId="170" fontId="3" fillId="0" borderId="14" xfId="0" applyNumberFormat="1" applyFont="1" applyBorder="1" applyAlignment="1" applyProtection="1">
      <alignment horizontal="right"/>
      <protection/>
    </xf>
    <xf numFmtId="171" fontId="3" fillId="0" borderId="14" xfId="0" applyNumberFormat="1" applyFont="1" applyBorder="1" applyAlignment="1">
      <alignment horizontal="right"/>
    </xf>
    <xf numFmtId="164" fontId="3" fillId="0" borderId="18" xfId="0" applyFont="1" applyBorder="1" applyAlignment="1">
      <alignment horizontal="centerContinuous"/>
    </xf>
    <xf numFmtId="169" fontId="3" fillId="0" borderId="21" xfId="0" applyNumberFormat="1" applyFont="1" applyBorder="1" applyAlignment="1" applyProtection="1">
      <alignment/>
      <protection/>
    </xf>
    <xf numFmtId="164" fontId="3" fillId="0" borderId="0" xfId="0" applyFont="1" applyBorder="1" applyAlignment="1">
      <alignment/>
    </xf>
    <xf numFmtId="164" fontId="3" fillId="0" borderId="18" xfId="0" applyNumberFormat="1" applyFont="1" applyBorder="1" applyAlignment="1">
      <alignment horizontal="center"/>
    </xf>
    <xf numFmtId="164" fontId="3" fillId="0" borderId="14" xfId="0" applyNumberFormat="1" applyFont="1" applyBorder="1" applyAlignment="1" quotePrefix="1">
      <alignment horizontal="center"/>
    </xf>
    <xf numFmtId="164" fontId="3" fillId="0" borderId="18" xfId="0" applyNumberFormat="1" applyFont="1" applyBorder="1" applyAlignment="1" quotePrefix="1">
      <alignment horizontal="center"/>
    </xf>
    <xf numFmtId="1" fontId="3" fillId="0" borderId="0" xfId="61" applyNumberFormat="1" applyFont="1">
      <alignment/>
      <protection/>
    </xf>
    <xf numFmtId="168" fontId="4" fillId="0" borderId="21" xfId="65" applyNumberFormat="1" applyFont="1" applyBorder="1" applyAlignment="1" applyProtection="1">
      <alignment horizontal="right"/>
      <protection locked="0"/>
    </xf>
    <xf numFmtId="168" fontId="4" fillId="0" borderId="24" xfId="65" applyNumberFormat="1" applyFont="1" applyBorder="1" applyAlignment="1" applyProtection="1">
      <alignment horizontal="right"/>
      <protection locked="0"/>
    </xf>
    <xf numFmtId="168" fontId="4" fillId="0" borderId="27" xfId="65" applyNumberFormat="1" applyFont="1" applyBorder="1" applyAlignment="1" applyProtection="1">
      <alignment horizontal="right"/>
      <protection locked="0"/>
    </xf>
    <xf numFmtId="168" fontId="4" fillId="0" borderId="28" xfId="65" applyNumberFormat="1" applyFont="1" applyBorder="1" applyAlignment="1" applyProtection="1">
      <alignment horizontal="right"/>
      <protection locked="0"/>
    </xf>
    <xf numFmtId="167" fontId="3" fillId="0" borderId="12" xfId="61" applyNumberFormat="1" applyFont="1" applyBorder="1" applyProtection="1">
      <alignment/>
      <protection locked="0"/>
    </xf>
    <xf numFmtId="167" fontId="3" fillId="0" borderId="22" xfId="61" applyNumberFormat="1" applyFont="1" applyBorder="1" applyProtection="1">
      <alignment/>
      <protection locked="0"/>
    </xf>
    <xf numFmtId="0" fontId="10" fillId="0" borderId="12" xfId="61" applyFont="1" applyBorder="1" applyAlignment="1">
      <alignment horizontal="center"/>
      <protection/>
    </xf>
    <xf numFmtId="0" fontId="10" fillId="0" borderId="22" xfId="61" applyFont="1" applyBorder="1" applyAlignment="1">
      <alignment horizontal="center"/>
      <protection/>
    </xf>
    <xf numFmtId="0" fontId="10" fillId="0" borderId="14" xfId="61" applyFont="1" applyBorder="1" applyAlignment="1">
      <alignment horizontal="center"/>
      <protection/>
    </xf>
    <xf numFmtId="167" fontId="3" fillId="0" borderId="18" xfId="61" applyNumberFormat="1" applyFont="1" applyBorder="1" applyProtection="1">
      <alignment/>
      <protection locked="0"/>
    </xf>
    <xf numFmtId="167" fontId="3" fillId="0" borderId="15" xfId="61" applyNumberFormat="1" applyFont="1" applyBorder="1" applyProtection="1">
      <alignment/>
      <protection locked="0"/>
    </xf>
    <xf numFmtId="167" fontId="3" fillId="0" borderId="28" xfId="61" applyNumberFormat="1" applyFont="1" applyBorder="1" applyProtection="1">
      <alignment/>
      <protection locked="0"/>
    </xf>
    <xf numFmtId="169" fontId="3" fillId="0" borderId="27" xfId="0" applyNumberFormat="1" applyFont="1" applyBorder="1" applyAlignment="1" applyProtection="1">
      <alignment/>
      <protection locked="0"/>
    </xf>
    <xf numFmtId="169" fontId="3" fillId="0" borderId="21" xfId="0" applyNumberFormat="1" applyFont="1" applyBorder="1" applyAlignment="1" applyProtection="1">
      <alignment/>
      <protection locked="0"/>
    </xf>
    <xf numFmtId="169" fontId="3" fillId="0" borderId="14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64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29" xfId="0" applyBorder="1" applyAlignment="1">
      <alignment/>
    </xf>
    <xf numFmtId="0" fontId="3" fillId="0" borderId="0" xfId="62" applyFont="1" applyAlignment="1">
      <alignment/>
      <protection/>
    </xf>
    <xf numFmtId="0" fontId="3" fillId="0" borderId="0" xfId="65" applyFont="1" applyBorder="1">
      <alignment/>
      <protection/>
    </xf>
    <xf numFmtId="0" fontId="7" fillId="0" borderId="0" xfId="65" applyFont="1" applyBorder="1">
      <alignment/>
      <protection/>
    </xf>
    <xf numFmtId="168" fontId="4" fillId="0" borderId="0" xfId="65" applyNumberFormat="1" applyFont="1" applyBorder="1" applyAlignment="1" applyProtection="1">
      <alignment horizontal="right"/>
      <protection locked="0"/>
    </xf>
    <xf numFmtId="0" fontId="3" fillId="0" borderId="21" xfId="65" applyFont="1" applyBorder="1">
      <alignment/>
      <protection/>
    </xf>
    <xf numFmtId="0" fontId="3" fillId="0" borderId="21" xfId="65" applyFont="1" applyBorder="1" applyAlignment="1">
      <alignment horizontal="center"/>
      <protection/>
    </xf>
    <xf numFmtId="0" fontId="3" fillId="0" borderId="16" xfId="65" applyFont="1" applyBorder="1">
      <alignment/>
      <protection/>
    </xf>
    <xf numFmtId="0" fontId="3" fillId="0" borderId="30" xfId="65" applyFont="1" applyBorder="1">
      <alignment/>
      <protection/>
    </xf>
    <xf numFmtId="0" fontId="3" fillId="0" borderId="31" xfId="65" applyFont="1" applyBorder="1">
      <alignment/>
      <protection/>
    </xf>
    <xf numFmtId="168" fontId="3" fillId="0" borderId="0" xfId="65" applyNumberFormat="1" applyFont="1">
      <alignment/>
      <protection/>
    </xf>
    <xf numFmtId="0" fontId="3" fillId="0" borderId="0" xfId="65" applyFont="1" applyAlignment="1">
      <alignment/>
      <protection/>
    </xf>
    <xf numFmtId="166" fontId="0" fillId="0" borderId="0" xfId="0" applyNumberFormat="1" applyAlignment="1">
      <alignment/>
    </xf>
    <xf numFmtId="164" fontId="3" fillId="0" borderId="13" xfId="0" applyFont="1" applyBorder="1" applyAlignment="1">
      <alignment/>
    </xf>
    <xf numFmtId="164" fontId="3" fillId="0" borderId="3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3" fillId="0" borderId="14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21" xfId="0" applyFont="1" applyBorder="1" applyAlignment="1">
      <alignment/>
    </xf>
    <xf numFmtId="164" fontId="3" fillId="0" borderId="21" xfId="0" applyFont="1" applyBorder="1" applyAlignment="1">
      <alignment/>
    </xf>
    <xf numFmtId="164" fontId="3" fillId="0" borderId="27" xfId="0" applyFont="1" applyBorder="1" applyAlignment="1">
      <alignment/>
    </xf>
    <xf numFmtId="164" fontId="3" fillId="0" borderId="20" xfId="0" applyFont="1" applyBorder="1" applyAlignment="1">
      <alignment/>
    </xf>
    <xf numFmtId="172" fontId="3" fillId="0" borderId="30" xfId="0" applyNumberFormat="1" applyFont="1" applyBorder="1" applyAlignment="1">
      <alignment/>
    </xf>
    <xf numFmtId="172" fontId="3" fillId="0" borderId="31" xfId="0" applyNumberFormat="1" applyFont="1" applyBorder="1" applyAlignment="1">
      <alignment/>
    </xf>
    <xf numFmtId="172" fontId="3" fillId="0" borderId="25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64" fontId="7" fillId="0" borderId="16" xfId="0" applyFont="1" applyBorder="1" applyAlignment="1">
      <alignment/>
    </xf>
    <xf numFmtId="164" fontId="7" fillId="0" borderId="33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27" xfId="0" applyFont="1" applyBorder="1" applyAlignment="1">
      <alignment/>
    </xf>
    <xf numFmtId="2" fontId="3" fillId="0" borderId="34" xfId="0" applyNumberFormat="1" applyFont="1" applyBorder="1" applyAlignment="1">
      <alignment/>
    </xf>
    <xf numFmtId="164" fontId="3" fillId="0" borderId="12" xfId="0" applyFont="1" applyBorder="1" applyAlignment="1">
      <alignment/>
    </xf>
    <xf numFmtId="164" fontId="7" fillId="0" borderId="12" xfId="0" applyFont="1" applyBorder="1" applyAlignment="1">
      <alignment vertical="center"/>
    </xf>
    <xf numFmtId="164" fontId="7" fillId="0" borderId="27" xfId="0" applyFont="1" applyBorder="1" applyAlignment="1">
      <alignment vertical="center"/>
    </xf>
    <xf numFmtId="164" fontId="3" fillId="0" borderId="14" xfId="0" applyFont="1" applyBorder="1" applyAlignment="1">
      <alignment horizontal="center"/>
    </xf>
    <xf numFmtId="164" fontId="3" fillId="0" borderId="26" xfId="0" applyFont="1" applyBorder="1" applyAlignment="1">
      <alignment/>
    </xf>
    <xf numFmtId="164" fontId="3" fillId="0" borderId="18" xfId="0" applyFont="1" applyBorder="1" applyAlignment="1">
      <alignment/>
    </xf>
    <xf numFmtId="164" fontId="3" fillId="0" borderId="20" xfId="0" applyFont="1" applyBorder="1" applyAlignment="1">
      <alignment/>
    </xf>
    <xf numFmtId="164" fontId="3" fillId="0" borderId="28" xfId="0" applyFont="1" applyBorder="1" applyAlignment="1">
      <alignment/>
    </xf>
    <xf numFmtId="172" fontId="0" fillId="0" borderId="0" xfId="0" applyNumberFormat="1" applyAlignment="1">
      <alignment/>
    </xf>
    <xf numFmtId="2" fontId="3" fillId="0" borderId="3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164" fontId="7" fillId="0" borderId="31" xfId="0" applyFont="1" applyBorder="1" applyAlignment="1">
      <alignment vertical="center"/>
    </xf>
    <xf numFmtId="164" fontId="3" fillId="0" borderId="29" xfId="0" applyFont="1" applyBorder="1" applyAlignment="1">
      <alignment/>
    </xf>
    <xf numFmtId="164" fontId="3" fillId="0" borderId="31" xfId="0" applyFont="1" applyBorder="1" applyAlignment="1">
      <alignment horizontal="center"/>
    </xf>
    <xf numFmtId="164" fontId="3" fillId="0" borderId="3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7" fillId="0" borderId="14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19" xfId="0" applyFont="1" applyBorder="1" applyAlignment="1">
      <alignment/>
    </xf>
    <xf numFmtId="164" fontId="3" fillId="0" borderId="33" xfId="0" applyFont="1" applyBorder="1" applyAlignment="1">
      <alignment horizontal="center"/>
    </xf>
    <xf numFmtId="164" fontId="3" fillId="0" borderId="35" xfId="0" applyFont="1" applyBorder="1" applyAlignment="1">
      <alignment horizontal="center"/>
    </xf>
    <xf numFmtId="164" fontId="7" fillId="0" borderId="31" xfId="0" applyFont="1" applyBorder="1" applyAlignment="1">
      <alignment/>
    </xf>
    <xf numFmtId="164" fontId="3" fillId="0" borderId="31" xfId="0" applyFont="1" applyBorder="1" applyAlignment="1">
      <alignment/>
    </xf>
    <xf numFmtId="164" fontId="3" fillId="0" borderId="30" xfId="0" applyFont="1" applyBorder="1" applyAlignment="1">
      <alignment/>
    </xf>
    <xf numFmtId="164" fontId="3" fillId="0" borderId="36" xfId="0" applyFont="1" applyBorder="1" applyAlignment="1">
      <alignment/>
    </xf>
    <xf numFmtId="164" fontId="3" fillId="0" borderId="33" xfId="0" applyFont="1" applyBorder="1" applyAlignment="1">
      <alignment/>
    </xf>
    <xf numFmtId="164" fontId="3" fillId="0" borderId="14" xfId="0" applyFont="1" applyBorder="1" applyAlignment="1" quotePrefix="1">
      <alignment/>
    </xf>
    <xf numFmtId="166" fontId="3" fillId="0" borderId="0" xfId="0" applyNumberFormat="1" applyFont="1" applyAlignment="1">
      <alignment/>
    </xf>
    <xf numFmtId="164" fontId="3" fillId="0" borderId="16" xfId="0" applyFont="1" applyBorder="1" applyAlignment="1">
      <alignment/>
    </xf>
    <xf numFmtId="164" fontId="3" fillId="0" borderId="12" xfId="0" applyFont="1" applyBorder="1" applyAlignment="1" quotePrefix="1">
      <alignment horizontal="center"/>
    </xf>
    <xf numFmtId="164" fontId="3" fillId="0" borderId="18" xfId="0" applyFont="1" applyBorder="1" applyAlignment="1" quotePrefix="1">
      <alignment horizontal="center"/>
    </xf>
    <xf numFmtId="164" fontId="3" fillId="0" borderId="11" xfId="0" applyFont="1" applyBorder="1" applyAlignment="1" quotePrefix="1">
      <alignment horizontal="center"/>
    </xf>
    <xf numFmtId="164" fontId="3" fillId="0" borderId="23" xfId="0" applyFont="1" applyBorder="1" applyAlignment="1" quotePrefix="1">
      <alignment horizontal="center"/>
    </xf>
    <xf numFmtId="164" fontId="3" fillId="0" borderId="36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31" xfId="0" applyFont="1" applyBorder="1" applyAlignment="1">
      <alignment horizontal="right"/>
    </xf>
    <xf numFmtId="164" fontId="3" fillId="0" borderId="30" xfId="0" applyFont="1" applyBorder="1" applyAlignment="1">
      <alignment horizontal="right"/>
    </xf>
    <xf numFmtId="164" fontId="3" fillId="0" borderId="36" xfId="0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3" fillId="0" borderId="25" xfId="0" applyFont="1" applyBorder="1" applyAlignment="1">
      <alignment horizontal="right"/>
    </xf>
    <xf numFmtId="164" fontId="3" fillId="0" borderId="26" xfId="0" applyFont="1" applyBorder="1" applyAlignment="1">
      <alignment horizontal="right"/>
    </xf>
    <xf numFmtId="164" fontId="3" fillId="0" borderId="21" xfId="0" applyFont="1" applyBorder="1" applyAlignment="1">
      <alignment horizontal="right"/>
    </xf>
    <xf numFmtId="164" fontId="3" fillId="0" borderId="24" xfId="0" applyFont="1" applyBorder="1" applyAlignment="1">
      <alignment horizontal="right"/>
    </xf>
    <xf numFmtId="164" fontId="3" fillId="0" borderId="28" xfId="0" applyFont="1" applyBorder="1" applyAlignment="1">
      <alignment horizontal="right"/>
    </xf>
    <xf numFmtId="173" fontId="3" fillId="0" borderId="30" xfId="0" applyNumberFormat="1" applyFont="1" applyBorder="1" applyAlignment="1">
      <alignment/>
    </xf>
    <xf numFmtId="173" fontId="3" fillId="0" borderId="31" xfId="0" applyNumberFormat="1" applyFont="1" applyBorder="1" applyAlignment="1">
      <alignment/>
    </xf>
    <xf numFmtId="173" fontId="3" fillId="0" borderId="25" xfId="0" applyNumberFormat="1" applyFont="1" applyBorder="1" applyAlignment="1">
      <alignment/>
    </xf>
    <xf numFmtId="173" fontId="3" fillId="0" borderId="14" xfId="0" applyNumberFormat="1" applyFont="1" applyBorder="1" applyAlignment="1">
      <alignment/>
    </xf>
    <xf numFmtId="173" fontId="3" fillId="0" borderId="24" xfId="0" applyNumberFormat="1" applyFont="1" applyBorder="1" applyAlignment="1">
      <alignment/>
    </xf>
    <xf numFmtId="173" fontId="3" fillId="0" borderId="21" xfId="0" applyNumberFormat="1" applyFont="1" applyBorder="1" applyAlignment="1">
      <alignment/>
    </xf>
    <xf numFmtId="0" fontId="3" fillId="0" borderId="11" xfId="64" applyFont="1" applyBorder="1" applyAlignment="1">
      <alignment horizontal="centerContinuous"/>
      <protection/>
    </xf>
    <xf numFmtId="168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3" fillId="0" borderId="18" xfId="0" applyFont="1" applyBorder="1" applyAlignment="1">
      <alignment/>
    </xf>
    <xf numFmtId="173" fontId="3" fillId="0" borderId="14" xfId="65" applyNumberFormat="1" applyFont="1" applyBorder="1" applyAlignment="1" applyProtection="1">
      <alignment horizontal="right"/>
      <protection locked="0"/>
    </xf>
    <xf numFmtId="173" fontId="3" fillId="0" borderId="25" xfId="65" applyNumberFormat="1" applyFont="1" applyBorder="1" applyAlignment="1" applyProtection="1">
      <alignment horizontal="right"/>
      <protection locked="0"/>
    </xf>
    <xf numFmtId="173" fontId="3" fillId="0" borderId="12" xfId="65" applyNumberFormat="1" applyFont="1" applyBorder="1">
      <alignment/>
      <protection/>
    </xf>
    <xf numFmtId="173" fontId="3" fillId="0" borderId="25" xfId="65" applyNumberFormat="1" applyFont="1" applyBorder="1">
      <alignment/>
      <protection/>
    </xf>
    <xf numFmtId="173" fontId="3" fillId="0" borderId="14" xfId="65" applyNumberFormat="1" applyFont="1" applyBorder="1">
      <alignment/>
      <protection/>
    </xf>
    <xf numFmtId="173" fontId="3" fillId="0" borderId="21" xfId="65" applyNumberFormat="1" applyFont="1" applyBorder="1" applyAlignment="1" applyProtection="1">
      <alignment horizontal="right"/>
      <protection locked="0"/>
    </xf>
    <xf numFmtId="173" fontId="3" fillId="0" borderId="24" xfId="65" applyNumberFormat="1" applyFont="1" applyBorder="1" applyAlignment="1" applyProtection="1">
      <alignment horizontal="right"/>
      <protection locked="0"/>
    </xf>
    <xf numFmtId="173" fontId="3" fillId="0" borderId="0" xfId="0" applyNumberFormat="1" applyFont="1" applyBorder="1" applyAlignment="1">
      <alignment/>
    </xf>
    <xf numFmtId="0" fontId="3" fillId="0" borderId="19" xfId="64" applyFont="1" applyBorder="1" applyAlignment="1">
      <alignment horizontal="centerContinuous"/>
      <protection/>
    </xf>
    <xf numFmtId="0" fontId="3" fillId="0" borderId="29" xfId="65" applyFont="1" applyBorder="1">
      <alignment/>
      <protection/>
    </xf>
    <xf numFmtId="0" fontId="3" fillId="0" borderId="0" xfId="64" applyFont="1" applyBorder="1" applyAlignment="1">
      <alignment horizontal="centerContinuous"/>
      <protection/>
    </xf>
    <xf numFmtId="173" fontId="3" fillId="0" borderId="0" xfId="65" applyNumberFormat="1" applyFont="1" applyBorder="1" applyAlignment="1" applyProtection="1">
      <alignment horizontal="right"/>
      <protection locked="0"/>
    </xf>
    <xf numFmtId="173" fontId="3" fillId="0" borderId="0" xfId="65" applyNumberFormat="1" applyFont="1" applyBorder="1">
      <alignment/>
      <protection/>
    </xf>
    <xf numFmtId="164" fontId="3" fillId="0" borderId="16" xfId="0" applyFont="1" applyBorder="1" applyAlignment="1">
      <alignment horizontal="center"/>
    </xf>
    <xf numFmtId="173" fontId="3" fillId="0" borderId="27" xfId="65" applyNumberFormat="1" applyFont="1" applyBorder="1" applyAlignment="1" applyProtection="1">
      <alignment horizontal="right"/>
      <protection locked="0"/>
    </xf>
    <xf numFmtId="169" fontId="3" fillId="0" borderId="14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169" fontId="3" fillId="0" borderId="12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21" xfId="0" applyNumberFormat="1" applyFont="1" applyBorder="1" applyAlignment="1">
      <alignment/>
    </xf>
    <xf numFmtId="169" fontId="3" fillId="0" borderId="28" xfId="0" applyNumberFormat="1" applyFont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9" xfId="0" applyNumberFormat="1" applyFont="1" applyBorder="1" applyAlignment="1">
      <alignment/>
    </xf>
    <xf numFmtId="0" fontId="3" fillId="0" borderId="21" xfId="65" applyFont="1" applyBorder="1" applyAlignment="1">
      <alignment horizontal="center" wrapText="1"/>
      <protection/>
    </xf>
    <xf numFmtId="176" fontId="3" fillId="0" borderId="14" xfId="65" applyNumberFormat="1" applyFont="1" applyBorder="1" applyAlignment="1">
      <alignment horizontal="right"/>
      <protection/>
    </xf>
    <xf numFmtId="176" fontId="3" fillId="0" borderId="14" xfId="64" applyNumberFormat="1" applyFont="1" applyBorder="1" applyAlignment="1">
      <alignment horizontal="right"/>
      <protection/>
    </xf>
    <xf numFmtId="176" fontId="3" fillId="0" borderId="21" xfId="65" applyNumberFormat="1" applyFont="1" applyBorder="1" applyAlignment="1">
      <alignment horizontal="right"/>
      <protection/>
    </xf>
    <xf numFmtId="175" fontId="3" fillId="0" borderId="14" xfId="65" applyNumberFormat="1" applyFont="1" applyBorder="1" applyAlignment="1" applyProtection="1">
      <alignment horizontal="right"/>
      <protection locked="0"/>
    </xf>
    <xf numFmtId="175" fontId="3" fillId="0" borderId="25" xfId="65" applyNumberFormat="1" applyFont="1" applyBorder="1" applyAlignment="1" applyProtection="1">
      <alignment horizontal="right"/>
      <protection locked="0"/>
    </xf>
    <xf numFmtId="175" fontId="3" fillId="0" borderId="27" xfId="65" applyNumberFormat="1" applyFont="1" applyBorder="1" applyAlignment="1" applyProtection="1">
      <alignment horizontal="right"/>
      <protection locked="0"/>
    </xf>
    <xf numFmtId="175" fontId="3" fillId="0" borderId="12" xfId="65" applyNumberFormat="1" applyFont="1" applyBorder="1" applyAlignment="1">
      <alignment horizontal="right"/>
      <protection/>
    </xf>
    <xf numFmtId="175" fontId="3" fillId="0" borderId="25" xfId="65" applyNumberFormat="1" applyFont="1" applyBorder="1" applyAlignment="1">
      <alignment horizontal="right"/>
      <protection/>
    </xf>
    <xf numFmtId="175" fontId="3" fillId="0" borderId="0" xfId="65" applyNumberFormat="1" applyFont="1" applyBorder="1" applyAlignment="1">
      <alignment horizontal="right"/>
      <protection/>
    </xf>
    <xf numFmtId="175" fontId="3" fillId="0" borderId="14" xfId="65" applyNumberFormat="1" applyFont="1" applyBorder="1" applyAlignment="1">
      <alignment horizontal="right"/>
      <protection/>
    </xf>
    <xf numFmtId="175" fontId="3" fillId="0" borderId="21" xfId="65" applyNumberFormat="1" applyFont="1" applyBorder="1" applyAlignment="1" applyProtection="1">
      <alignment horizontal="right"/>
      <protection locked="0"/>
    </xf>
    <xf numFmtId="175" fontId="3" fillId="0" borderId="24" xfId="65" applyNumberFormat="1" applyFont="1" applyBorder="1" applyAlignment="1" applyProtection="1">
      <alignment horizontal="right"/>
      <protection locked="0"/>
    </xf>
    <xf numFmtId="175" fontId="3" fillId="0" borderId="20" xfId="65" applyNumberFormat="1" applyFont="1" applyBorder="1" applyAlignment="1" applyProtection="1">
      <alignment horizontal="right"/>
      <protection locked="0"/>
    </xf>
    <xf numFmtId="168" fontId="0" fillId="0" borderId="0" xfId="0" applyNumberFormat="1" applyAlignment="1">
      <alignment/>
    </xf>
    <xf numFmtId="166" fontId="0" fillId="0" borderId="14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3" fillId="0" borderId="25" xfId="0" applyNumberFormat="1" applyFont="1" applyBorder="1" applyAlignment="1">
      <alignment/>
    </xf>
    <xf numFmtId="164" fontId="3" fillId="0" borderId="27" xfId="0" applyFont="1" applyBorder="1" applyAlignment="1">
      <alignment horizontal="center"/>
    </xf>
    <xf numFmtId="166" fontId="0" fillId="0" borderId="25" xfId="0" applyNumberFormat="1" applyBorder="1" applyAlignment="1">
      <alignment/>
    </xf>
    <xf numFmtId="166" fontId="3" fillId="0" borderId="14" xfId="0" applyNumberFormat="1" applyFont="1" applyBorder="1" applyAlignment="1">
      <alignment/>
    </xf>
    <xf numFmtId="166" fontId="0" fillId="0" borderId="24" xfId="0" applyNumberFormat="1" applyBorder="1" applyAlignment="1">
      <alignment/>
    </xf>
    <xf numFmtId="1" fontId="3" fillId="0" borderId="0" xfId="65" applyNumberFormat="1" applyFont="1">
      <alignment/>
      <protection/>
    </xf>
    <xf numFmtId="168" fontId="3" fillId="0" borderId="0" xfId="61" applyNumberFormat="1" applyFont="1">
      <alignment/>
      <protection/>
    </xf>
    <xf numFmtId="170" fontId="3" fillId="0" borderId="0" xfId="0" applyNumberFormat="1" applyFont="1" applyBorder="1" applyAlignment="1" applyProtection="1">
      <alignment horizontal="right"/>
      <protection/>
    </xf>
    <xf numFmtId="0" fontId="3" fillId="0" borderId="11" xfId="65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7" fontId="0" fillId="0" borderId="0" xfId="0" applyNumberFormat="1" applyAlignment="1">
      <alignment/>
    </xf>
    <xf numFmtId="164" fontId="11" fillId="0" borderId="0" xfId="0" applyFont="1" applyAlignment="1">
      <alignment/>
    </xf>
    <xf numFmtId="164" fontId="0" fillId="0" borderId="16" xfId="0" applyBorder="1" applyAlignment="1">
      <alignment/>
    </xf>
    <xf numFmtId="164" fontId="0" fillId="0" borderId="20" xfId="0" applyBorder="1" applyAlignment="1">
      <alignment/>
    </xf>
    <xf numFmtId="174" fontId="3" fillId="0" borderId="14" xfId="65" applyNumberFormat="1" applyFont="1" applyBorder="1" applyAlignment="1">
      <alignment/>
      <protection/>
    </xf>
    <xf numFmtId="174" fontId="3" fillId="0" borderId="14" xfId="65" applyNumberFormat="1" applyFont="1" applyBorder="1" applyAlignment="1">
      <alignment horizontal="right"/>
      <protection/>
    </xf>
    <xf numFmtId="174" fontId="3" fillId="0" borderId="21" xfId="65" applyNumberFormat="1" applyFont="1" applyBorder="1" applyAlignment="1">
      <alignment horizontal="right"/>
      <protection/>
    </xf>
    <xf numFmtId="164" fontId="0" fillId="0" borderId="14" xfId="0" applyBorder="1" applyAlignment="1">
      <alignment/>
    </xf>
    <xf numFmtId="164" fontId="0" fillId="0" borderId="21" xfId="0" applyBorder="1" applyAlignment="1">
      <alignment/>
    </xf>
    <xf numFmtId="164" fontId="0" fillId="0" borderId="19" xfId="0" applyBorder="1" applyAlignment="1">
      <alignment/>
    </xf>
    <xf numFmtId="169" fontId="3" fillId="0" borderId="21" xfId="0" applyNumberFormat="1" applyFont="1" applyBorder="1" applyAlignment="1" applyProtection="1">
      <alignment horizontal="right"/>
      <protection locked="0"/>
    </xf>
    <xf numFmtId="166" fontId="3" fillId="0" borderId="14" xfId="0" applyNumberFormat="1" applyFont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164" fontId="3" fillId="0" borderId="0" xfId="0" applyFont="1" applyAlignment="1">
      <alignment horizontal="right"/>
    </xf>
    <xf numFmtId="170" fontId="3" fillId="0" borderId="19" xfId="0" applyNumberFormat="1" applyFont="1" applyBorder="1" applyAlignment="1" applyProtection="1">
      <alignment horizontal="right"/>
      <protection/>
    </xf>
    <xf numFmtId="164" fontId="3" fillId="0" borderId="21" xfId="0" applyFont="1" applyBorder="1" applyAlignment="1">
      <alignment horizontal="center"/>
    </xf>
    <xf numFmtId="166" fontId="3" fillId="0" borderId="14" xfId="65" applyNumberFormat="1" applyFont="1" applyFill="1" applyBorder="1" applyAlignment="1" applyProtection="1">
      <alignment horizontal="right"/>
      <protection locked="0"/>
    </xf>
    <xf numFmtId="173" fontId="3" fillId="0" borderId="14" xfId="65" applyNumberFormat="1" applyFont="1" applyFill="1" applyBorder="1" applyAlignment="1" applyProtection="1">
      <alignment horizontal="right"/>
      <protection locked="0"/>
    </xf>
    <xf numFmtId="171" fontId="3" fillId="0" borderId="0" xfId="0" applyNumberFormat="1" applyFont="1" applyBorder="1" applyAlignment="1">
      <alignment horizontal="right"/>
    </xf>
    <xf numFmtId="164" fontId="3" fillId="0" borderId="19" xfId="0" applyFont="1" applyBorder="1" applyAlignment="1">
      <alignment/>
    </xf>
    <xf numFmtId="171" fontId="3" fillId="0" borderId="19" xfId="0" applyNumberFormat="1" applyFont="1" applyBorder="1" applyAlignment="1">
      <alignment horizontal="right"/>
    </xf>
    <xf numFmtId="164" fontId="3" fillId="0" borderId="0" xfId="0" applyFont="1" applyAlignment="1">
      <alignment vertical="center"/>
    </xf>
    <xf numFmtId="171" fontId="3" fillId="0" borderId="21" xfId="0" applyNumberFormat="1" applyFont="1" applyBorder="1" applyAlignment="1">
      <alignment/>
    </xf>
    <xf numFmtId="164" fontId="3" fillId="0" borderId="10" xfId="0" applyFont="1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3" fillId="0" borderId="32" xfId="0" applyFont="1" applyBorder="1" applyAlignment="1">
      <alignment horizontal="center"/>
    </xf>
    <xf numFmtId="164" fontId="3" fillId="0" borderId="37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31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4" fontId="3" fillId="0" borderId="21" xfId="0" applyFont="1" applyBorder="1" applyAlignment="1">
      <alignment horizontal="center" vertical="center"/>
    </xf>
    <xf numFmtId="164" fontId="3" fillId="0" borderId="16" xfId="0" applyFont="1" applyBorder="1" applyAlignment="1">
      <alignment horizontal="center" vertical="center" wrapText="1"/>
    </xf>
    <xf numFmtId="164" fontId="3" fillId="0" borderId="29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8" xfId="0" applyFont="1" applyBorder="1" applyAlignment="1">
      <alignment horizontal="center" vertical="center" wrapText="1"/>
    </xf>
    <xf numFmtId="164" fontId="3" fillId="0" borderId="19" xfId="0" applyFont="1" applyBorder="1" applyAlignment="1">
      <alignment horizontal="center" vertical="center" wrapText="1"/>
    </xf>
    <xf numFmtId="164" fontId="3" fillId="0" borderId="31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3" fillId="0" borderId="21" xfId="0" applyFont="1" applyBorder="1" applyAlignment="1">
      <alignment horizontal="center" vertical="center" wrapText="1"/>
    </xf>
    <xf numFmtId="164" fontId="3" fillId="0" borderId="18" xfId="0" applyFont="1" applyBorder="1" applyAlignment="1">
      <alignment horizontal="left"/>
    </xf>
    <xf numFmtId="164" fontId="3" fillId="0" borderId="20" xfId="0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27" xfId="0" applyFont="1" applyBorder="1" applyAlignment="1">
      <alignment horizontal="left"/>
    </xf>
    <xf numFmtId="164" fontId="7" fillId="0" borderId="12" xfId="0" applyFont="1" applyBorder="1" applyAlignment="1">
      <alignment horizontal="left"/>
    </xf>
    <xf numFmtId="164" fontId="7" fillId="0" borderId="27" xfId="0" applyFont="1" applyBorder="1" applyAlignment="1">
      <alignment horizontal="left"/>
    </xf>
    <xf numFmtId="164" fontId="3" fillId="0" borderId="33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left" vertical="center"/>
    </xf>
    <xf numFmtId="164" fontId="7" fillId="0" borderId="27" xfId="0" applyFont="1" applyBorder="1" applyAlignment="1">
      <alignment horizontal="left" vertical="center"/>
    </xf>
    <xf numFmtId="164" fontId="3" fillId="0" borderId="11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0" fontId="3" fillId="0" borderId="31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/>
      <protection/>
    </xf>
    <xf numFmtId="0" fontId="3" fillId="0" borderId="17" xfId="65" applyFont="1" applyBorder="1" applyAlignment="1">
      <alignment horizontal="center"/>
      <protection/>
    </xf>
    <xf numFmtId="0" fontId="3" fillId="0" borderId="13" xfId="65" applyFont="1" applyBorder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3" fillId="0" borderId="37" xfId="64" applyFont="1" applyBorder="1" applyAlignment="1">
      <alignment horizontal="center"/>
      <protection/>
    </xf>
    <xf numFmtId="0" fontId="3" fillId="0" borderId="32" xfId="64" applyFont="1" applyBorder="1" applyAlignment="1">
      <alignment horizontal="center"/>
      <protection/>
    </xf>
    <xf numFmtId="0" fontId="3" fillId="0" borderId="13" xfId="64" applyFont="1" applyBorder="1" applyAlignment="1">
      <alignment horizontal="center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33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/>
      <protection/>
    </xf>
    <xf numFmtId="0" fontId="3" fillId="0" borderId="21" xfId="65" applyFont="1" applyBorder="1" applyAlignment="1">
      <alignment horizontal="center" vertical="center" wrapText="1"/>
      <protection/>
    </xf>
    <xf numFmtId="164" fontId="9" fillId="0" borderId="19" xfId="0" applyFont="1" applyBorder="1" applyAlignment="1">
      <alignment horizontal="left" wrapText="1"/>
    </xf>
    <xf numFmtId="0" fontId="9" fillId="0" borderId="0" xfId="62" applyFont="1" applyAlignment="1">
      <alignment horizontal="left" wrapText="1"/>
      <protection/>
    </xf>
    <xf numFmtId="0" fontId="10" fillId="0" borderId="12" xfId="62" applyFont="1" applyBorder="1" applyAlignment="1">
      <alignment horizontal="center"/>
      <protection/>
    </xf>
    <xf numFmtId="168" fontId="10" fillId="0" borderId="14" xfId="62" applyNumberFormat="1" applyFont="1" applyBorder="1" applyAlignment="1">
      <alignment horizontal="center"/>
      <protection/>
    </xf>
    <xf numFmtId="170" fontId="3" fillId="0" borderId="12" xfId="62" applyNumberFormat="1" applyFont="1" applyBorder="1" applyAlignment="1" applyProtection="1">
      <alignment horizontal="right"/>
      <protection locked="0"/>
    </xf>
    <xf numFmtId="170" fontId="3" fillId="0" borderId="18" xfId="62" applyNumberFormat="1" applyFont="1" applyBorder="1" applyAlignment="1" applyProtection="1">
      <alignment horizontal="right"/>
      <protection locked="0"/>
    </xf>
    <xf numFmtId="0" fontId="10" fillId="0" borderId="14" xfId="62" applyFont="1" applyBorder="1" applyAlignment="1">
      <alignment horizontal="center"/>
      <protection/>
    </xf>
    <xf numFmtId="170" fontId="3" fillId="0" borderId="12" xfId="62" applyNumberFormat="1" applyFont="1" applyBorder="1" applyProtection="1">
      <alignment/>
      <protection locked="0"/>
    </xf>
    <xf numFmtId="170" fontId="3" fillId="0" borderId="18" xfId="62" applyNumberFormat="1" applyFont="1" applyBorder="1" applyProtection="1">
      <alignment/>
      <protection locked="0"/>
    </xf>
    <xf numFmtId="164" fontId="9" fillId="0" borderId="0" xfId="0" applyFont="1" applyAlignment="1">
      <alignment horizontal="left" wrapText="1"/>
    </xf>
    <xf numFmtId="0" fontId="9" fillId="0" borderId="0" xfId="65" applyFont="1" applyAlignment="1">
      <alignment horizontal="left" wrapText="1"/>
      <protection/>
    </xf>
    <xf numFmtId="164" fontId="47" fillId="0" borderId="0" xfId="54" applyAlignment="1">
      <alignment/>
    </xf>
    <xf numFmtId="164" fontId="9" fillId="0" borderId="0" xfId="0" applyFont="1" applyAlignment="1">
      <alignment/>
    </xf>
    <xf numFmtId="164" fontId="34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CHILD" xfId="61"/>
    <cellStyle name="Normal_DAYMONT#" xfId="62"/>
    <cellStyle name="Normal_DIVDURAT" xfId="63"/>
    <cellStyle name="Normal_DIVRCNUM" xfId="64"/>
    <cellStyle name="Normal_DURRCNUM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40</xdr:row>
      <xdr:rowOff>28575</xdr:rowOff>
    </xdr:from>
    <xdr:ext cx="4686300" cy="495300"/>
    <xdr:sp>
      <xdr:nvSpPr>
        <xdr:cNvPr id="1" name="Text 9"/>
        <xdr:cNvSpPr txBox="1">
          <a:spLocks noChangeArrowheads="1"/>
        </xdr:cNvSpPr>
      </xdr:nvSpPr>
      <xdr:spPr>
        <a:xfrm>
          <a:off x="28575" y="3419475"/>
          <a:ext cx="46863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numbers are based on National Center for Health Statistics (NCHS) estimate.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oneCellAnchor>
  <xdr:oneCellAnchor>
    <xdr:from>
      <xdr:col>0</xdr:col>
      <xdr:colOff>76200</xdr:colOff>
      <xdr:row>80</xdr:row>
      <xdr:rowOff>28575</xdr:rowOff>
    </xdr:from>
    <xdr:ext cx="4781550" cy="800100"/>
    <xdr:sp>
      <xdr:nvSpPr>
        <xdr:cNvPr id="2" name="Text 11"/>
        <xdr:cNvSpPr txBox="1">
          <a:spLocks noChangeArrowheads="1"/>
        </xdr:cNvSpPr>
      </xdr:nvSpPr>
      <xdr:spPr>
        <a:xfrm>
          <a:off x="76200" y="7248525"/>
          <a:ext cx="478155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rates are based on NCHS estimate.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17</xdr:row>
      <xdr:rowOff>28575</xdr:rowOff>
    </xdr:from>
    <xdr:ext cx="5724525" cy="942975"/>
    <xdr:sp>
      <xdr:nvSpPr>
        <xdr:cNvPr id="1" name="Text 2"/>
        <xdr:cNvSpPr txBox="1">
          <a:spLocks noChangeArrowheads="1"/>
        </xdr:cNvSpPr>
      </xdr:nvSpPr>
      <xdr:spPr>
        <a:xfrm>
          <a:off x="57150" y="2800350"/>
          <a:ext cx="5724525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 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50</xdr:row>
      <xdr:rowOff>28575</xdr:rowOff>
    </xdr:from>
    <xdr:ext cx="6867525" cy="1219200"/>
    <xdr:sp>
      <xdr:nvSpPr>
        <xdr:cNvPr id="1" name="Text 1"/>
        <xdr:cNvSpPr txBox="1">
          <a:spLocks noChangeArrowheads="1"/>
        </xdr:cNvSpPr>
      </xdr:nvSpPr>
      <xdr:spPr>
        <a:xfrm>
          <a:off x="9525" y="7458075"/>
          <a:ext cx="6867525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47625</xdr:rowOff>
    </xdr:from>
    <xdr:ext cx="3448050" cy="904875"/>
    <xdr:sp>
      <xdr:nvSpPr>
        <xdr:cNvPr id="1" name="Text 2"/>
        <xdr:cNvSpPr txBox="1">
          <a:spLocks noChangeArrowheads="1"/>
        </xdr:cNvSpPr>
      </xdr:nvSpPr>
      <xdr:spPr>
        <a:xfrm>
          <a:off x="1295400" y="3362325"/>
          <a:ext cx="34480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5</xdr:col>
      <xdr:colOff>28575</xdr:colOff>
      <xdr:row>26</xdr:row>
      <xdr:rowOff>19050</xdr:rowOff>
    </xdr:from>
    <xdr:ext cx="542925" cy="190500"/>
    <xdr:sp>
      <xdr:nvSpPr>
        <xdr:cNvPr id="2" name="Text 3"/>
        <xdr:cNvSpPr txBox="1">
          <a:spLocks noChangeArrowheads="1"/>
        </xdr:cNvSpPr>
      </xdr:nvSpPr>
      <xdr:spPr>
        <a:xfrm>
          <a:off x="4295775" y="3333750"/>
          <a:ext cx="542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DURRCNUM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47625</xdr:rowOff>
    </xdr:from>
    <xdr:ext cx="4914900" cy="1104900"/>
    <xdr:sp>
      <xdr:nvSpPr>
        <xdr:cNvPr id="1" name="Text 4"/>
        <xdr:cNvSpPr txBox="1">
          <a:spLocks noChangeArrowheads="1"/>
        </xdr:cNvSpPr>
      </xdr:nvSpPr>
      <xdr:spPr>
        <a:xfrm>
          <a:off x="9525" y="3543300"/>
          <a:ext cx="4914900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race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 Delaware Health Statistics Center
</a:t>
          </a:r>
        </a:p>
      </xdr:txBody>
    </xdr:sp>
    <xdr:clientData/>
  </xdr:oneCellAnchor>
  <xdr:twoCellAnchor editAs="absolute">
    <xdr:from>
      <xdr:col>9</xdr:col>
      <xdr:colOff>638175</xdr:colOff>
      <xdr:row>6</xdr:row>
      <xdr:rowOff>9525</xdr:rowOff>
    </xdr:from>
    <xdr:to>
      <xdr:col>11</xdr:col>
      <xdr:colOff>361950</xdr:colOff>
      <xdr:row>11</xdr:row>
      <xdr:rowOff>104775</xdr:rowOff>
    </xdr:to>
    <xdr:sp fLocksText="0">
      <xdr:nvSpPr>
        <xdr:cNvPr id="2" name="Text Box 16" hidden="1"/>
        <xdr:cNvSpPr txBox="1">
          <a:spLocks noChangeArrowheads="1"/>
        </xdr:cNvSpPr>
      </xdr:nvSpPr>
      <xdr:spPr>
        <a:xfrm>
          <a:off x="5581650" y="1028700"/>
          <a:ext cx="142875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171450</xdr:colOff>
      <xdr:row>6</xdr:row>
      <xdr:rowOff>9525</xdr:rowOff>
    </xdr:from>
    <xdr:to>
      <xdr:col>12</xdr:col>
      <xdr:colOff>171450</xdr:colOff>
      <xdr:row>11</xdr:row>
      <xdr:rowOff>104775</xdr:rowOff>
    </xdr:to>
    <xdr:sp fLocksText="0">
      <xdr:nvSpPr>
        <xdr:cNvPr id="3" name="Text Box 17" hidden="1"/>
        <xdr:cNvSpPr txBox="1">
          <a:spLocks noChangeArrowheads="1"/>
        </xdr:cNvSpPr>
      </xdr:nvSpPr>
      <xdr:spPr>
        <a:xfrm>
          <a:off x="6105525" y="1028700"/>
          <a:ext cx="142875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9</xdr:row>
      <xdr:rowOff>47625</xdr:rowOff>
    </xdr:from>
    <xdr:ext cx="5810250" cy="695325"/>
    <xdr:sp>
      <xdr:nvSpPr>
        <xdr:cNvPr id="1" name="Text 1"/>
        <xdr:cNvSpPr txBox="1">
          <a:spLocks noChangeArrowheads="1"/>
        </xdr:cNvSpPr>
      </xdr:nvSpPr>
      <xdr:spPr>
        <a:xfrm>
          <a:off x="57150" y="1504950"/>
          <a:ext cx="581025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 of bride.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 Delaware Health Statistics Center</a:t>
          </a:r>
        </a:p>
      </xdr:txBody>
    </xdr:sp>
    <xdr:clientData/>
  </xdr:oneCellAnchor>
  <xdr:oneCellAnchor>
    <xdr:from>
      <xdr:col>0</xdr:col>
      <xdr:colOff>333375</xdr:colOff>
      <xdr:row>39</xdr:row>
      <xdr:rowOff>104775</xdr:rowOff>
    </xdr:from>
    <xdr:ext cx="5534025" cy="1143000"/>
    <xdr:sp>
      <xdr:nvSpPr>
        <xdr:cNvPr id="2" name="Text 1"/>
        <xdr:cNvSpPr txBox="1">
          <a:spLocks noChangeArrowheads="1"/>
        </xdr:cNvSpPr>
      </xdr:nvSpPr>
      <xdr:spPr>
        <a:xfrm>
          <a:off x="333375" y="6210300"/>
          <a:ext cx="5534025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Delawaare Health and Social Services, Division of Public Health, Delaware Health Statistics Center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38100</xdr:rowOff>
    </xdr:from>
    <xdr:ext cx="4962525" cy="1162050"/>
    <xdr:sp>
      <xdr:nvSpPr>
        <xdr:cNvPr id="1" name="Text 1"/>
        <xdr:cNvSpPr txBox="1">
          <a:spLocks noChangeArrowheads="1"/>
        </xdr:cNvSpPr>
      </xdr:nvSpPr>
      <xdr:spPr>
        <a:xfrm>
          <a:off x="38100" y="2543175"/>
          <a:ext cx="4962525" cy="1162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Dvision of Public Health, Delaware Health Statistics Center</a:t>
          </a:r>
        </a:p>
      </xdr:txBody>
    </xdr:sp>
    <xdr:clientData/>
  </xdr:oneCellAnchor>
  <xdr:oneCellAnchor>
    <xdr:from>
      <xdr:col>0</xdr:col>
      <xdr:colOff>38100</xdr:colOff>
      <xdr:row>36</xdr:row>
      <xdr:rowOff>28575</xdr:rowOff>
    </xdr:from>
    <xdr:ext cx="5095875" cy="638175"/>
    <xdr:sp>
      <xdr:nvSpPr>
        <xdr:cNvPr id="2" name="Text 1"/>
        <xdr:cNvSpPr txBox="1">
          <a:spLocks noChangeArrowheads="1"/>
        </xdr:cNvSpPr>
      </xdr:nvSpPr>
      <xdr:spPr>
        <a:xfrm>
          <a:off x="38100" y="5867400"/>
          <a:ext cx="50958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"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All Races" includes "Other" and "Unknown" race categories.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 Delaware Health Statistics Center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49</xdr:row>
      <xdr:rowOff>38100</xdr:rowOff>
    </xdr:from>
    <xdr:ext cx="4924425" cy="1219200"/>
    <xdr:sp>
      <xdr:nvSpPr>
        <xdr:cNvPr id="1" name="Text 1"/>
        <xdr:cNvSpPr txBox="1">
          <a:spLocks noChangeArrowheads="1"/>
        </xdr:cNvSpPr>
      </xdr:nvSpPr>
      <xdr:spPr>
        <a:xfrm>
          <a:off x="9525" y="7267575"/>
          <a:ext cx="4924425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 Delaware Health Statistics Center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66675</xdr:rowOff>
    </xdr:from>
    <xdr:ext cx="7429500" cy="133350"/>
    <xdr:sp>
      <xdr:nvSpPr>
        <xdr:cNvPr id="1" name="Text 1"/>
        <xdr:cNvSpPr txBox="1">
          <a:spLocks noChangeArrowheads="1"/>
        </xdr:cNvSpPr>
      </xdr:nvSpPr>
      <xdr:spPr>
        <a:xfrm>
          <a:off x="0" y="3152775"/>
          <a:ext cx="74295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28</xdr:row>
      <xdr:rowOff>47625</xdr:rowOff>
    </xdr:from>
    <xdr:ext cx="3810000" cy="809625"/>
    <xdr:sp>
      <xdr:nvSpPr>
        <xdr:cNvPr id="1" name="Text 1"/>
        <xdr:cNvSpPr txBox="1">
          <a:spLocks noChangeArrowheads="1"/>
        </xdr:cNvSpPr>
      </xdr:nvSpPr>
      <xdr:spPr>
        <a:xfrm>
          <a:off x="1133475" y="3629025"/>
          <a:ext cx="38100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1</xdr:col>
      <xdr:colOff>171450</xdr:colOff>
      <xdr:row>57</xdr:row>
      <xdr:rowOff>47625</xdr:rowOff>
    </xdr:from>
    <xdr:ext cx="3943350" cy="742950"/>
    <xdr:sp>
      <xdr:nvSpPr>
        <xdr:cNvPr id="2" name="Text 3"/>
        <xdr:cNvSpPr txBox="1">
          <a:spLocks noChangeArrowheads="1"/>
        </xdr:cNvSpPr>
      </xdr:nvSpPr>
      <xdr:spPr>
        <a:xfrm>
          <a:off x="1162050" y="7172325"/>
          <a:ext cx="39433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79</xdr:row>
      <xdr:rowOff>0</xdr:rowOff>
    </xdr:from>
    <xdr:ext cx="4972050" cy="676275"/>
    <xdr:sp>
      <xdr:nvSpPr>
        <xdr:cNvPr id="1" name="Text 4"/>
        <xdr:cNvSpPr txBox="1">
          <a:spLocks noChangeArrowheads="1"/>
        </xdr:cNvSpPr>
      </xdr:nvSpPr>
      <xdr:spPr>
        <a:xfrm>
          <a:off x="66675" y="7353300"/>
          <a:ext cx="4972050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 delaware Health Statistics Center</a:t>
          </a:r>
        </a:p>
      </xdr:txBody>
    </xdr:sp>
    <xdr:clientData/>
  </xdr:oneCellAnchor>
  <xdr:oneCellAnchor>
    <xdr:from>
      <xdr:col>0</xdr:col>
      <xdr:colOff>0</xdr:colOff>
      <xdr:row>40</xdr:row>
      <xdr:rowOff>28575</xdr:rowOff>
    </xdr:from>
    <xdr:ext cx="5133975" cy="352425"/>
    <xdr:sp>
      <xdr:nvSpPr>
        <xdr:cNvPr id="2" name="Text 6"/>
        <xdr:cNvSpPr txBox="1">
          <a:spLocks noChangeArrowheads="1"/>
        </xdr:cNvSpPr>
      </xdr:nvSpPr>
      <xdr:spPr>
        <a:xfrm>
          <a:off x="0" y="3581400"/>
          <a:ext cx="51339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 Delaware Health Statistics Center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66675</xdr:rowOff>
    </xdr:from>
    <xdr:ext cx="5534025" cy="781050"/>
    <xdr:sp>
      <xdr:nvSpPr>
        <xdr:cNvPr id="1" name="Text 2"/>
        <xdr:cNvSpPr txBox="1">
          <a:spLocks noChangeArrowheads="1"/>
        </xdr:cNvSpPr>
      </xdr:nvSpPr>
      <xdr:spPr>
        <a:xfrm>
          <a:off x="0" y="2133600"/>
          <a:ext cx="55340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 </a:t>
          </a:r>
        </a:p>
      </xdr:txBody>
    </xdr:sp>
    <xdr:clientData/>
  </xdr:oneCellAnchor>
  <xdr:oneCellAnchor>
    <xdr:from>
      <xdr:col>1</xdr:col>
      <xdr:colOff>19050</xdr:colOff>
      <xdr:row>40</xdr:row>
      <xdr:rowOff>66675</xdr:rowOff>
    </xdr:from>
    <xdr:ext cx="4810125" cy="895350"/>
    <xdr:sp>
      <xdr:nvSpPr>
        <xdr:cNvPr id="2" name="Text 2"/>
        <xdr:cNvSpPr txBox="1">
          <a:spLocks noChangeArrowheads="1"/>
        </xdr:cNvSpPr>
      </xdr:nvSpPr>
      <xdr:spPr>
        <a:xfrm>
          <a:off x="962025" y="6429375"/>
          <a:ext cx="4810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 Delaware Health Statistics Center 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38100</xdr:rowOff>
    </xdr:from>
    <xdr:ext cx="7191375" cy="952500"/>
    <xdr:sp>
      <xdr:nvSpPr>
        <xdr:cNvPr id="1" name="Text 1"/>
        <xdr:cNvSpPr txBox="1">
          <a:spLocks noChangeArrowheads="1"/>
        </xdr:cNvSpPr>
      </xdr:nvSpPr>
      <xdr:spPr>
        <a:xfrm>
          <a:off x="0" y="5972175"/>
          <a:ext cx="7191375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5report\Marriage%20and%20Divorce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SUMMAR"/>
      <sheetName val="FYAMAR1-2"/>
      <sheetName val="PREVMAR1-2"/>
      <sheetName val="MEDMARAG"/>
      <sheetName val="NPMARORD"/>
      <sheetName val="GRMAGERC"/>
      <sheetName val="BRDAGERC"/>
      <sheetName val="GMRCED"/>
      <sheetName val="BRRCED"/>
      <sheetName val="INTVLMAR"/>
      <sheetName val="MARED1-2"/>
      <sheetName val="RESDTMAR"/>
      <sheetName val="RESDTYPE"/>
      <sheetName val="GRBRRC#"/>
      <sheetName val="RCORDRTYPE#"/>
      <sheetName val="AGEBYRCORDR (MED,MEAN)"/>
      <sheetName val="AGEBYRCORDR"/>
      <sheetName val="ORDBYAGE"/>
      <sheetName val="DAYMONT#"/>
      <sheetName val="SUMDIV"/>
      <sheetName val="FYADIV1-2"/>
      <sheetName val="RACE"/>
      <sheetName val="AGENUMRC"/>
      <sheetName val="AGENUMRC_DET"/>
      <sheetName val="DURNUMRC"/>
      <sheetName val="DURNUMRC_DET"/>
      <sheetName val="AGEBYAGE"/>
      <sheetName val="DIVRCNUM"/>
      <sheetName val="NUMBAGE"/>
      <sheetName val="DIVNUMB"/>
      <sheetName val="DURRCNUM"/>
      <sheetName val="DIVDURAT"/>
      <sheetName val="CHILD"/>
      <sheetName val="DE_POP80"/>
      <sheetName val="DE_POP90"/>
      <sheetName val="DEpop00"/>
      <sheetName val="US_POP"/>
    </sheetNames>
    <sheetDataSet>
      <sheetData sheetId="0">
        <row r="1">
          <cell r="A1">
            <v>2015</v>
          </cell>
        </row>
      </sheetData>
      <sheetData sheetId="31">
        <row r="3">
          <cell r="E3">
            <v>9.25</v>
          </cell>
          <cell r="F3">
            <v>12.18</v>
          </cell>
          <cell r="L3">
            <v>9.53</v>
          </cell>
          <cell r="M3">
            <v>12.37</v>
          </cell>
        </row>
        <row r="4">
          <cell r="E4">
            <v>8.71</v>
          </cell>
          <cell r="F4">
            <v>10.71</v>
          </cell>
          <cell r="L4">
            <v>8.23</v>
          </cell>
          <cell r="M4">
            <v>10.33</v>
          </cell>
        </row>
        <row r="5">
          <cell r="E5">
            <v>5.82</v>
          </cell>
          <cell r="F5">
            <v>8.28</v>
          </cell>
          <cell r="L5">
            <v>7.02</v>
          </cell>
          <cell r="M5">
            <v>8.59</v>
          </cell>
        </row>
        <row r="7">
          <cell r="E7">
            <v>10.08</v>
          </cell>
          <cell r="F7">
            <v>12.97</v>
          </cell>
          <cell r="L7">
            <v>10.15</v>
          </cell>
          <cell r="M7">
            <v>13.02</v>
          </cell>
        </row>
        <row r="8">
          <cell r="E8">
            <v>9.78</v>
          </cell>
          <cell r="F8">
            <v>11.62</v>
          </cell>
          <cell r="L8">
            <v>8.89</v>
          </cell>
          <cell r="M8">
            <v>10.97</v>
          </cell>
        </row>
        <row r="9">
          <cell r="E9">
            <v>6.61</v>
          </cell>
          <cell r="F9">
            <v>8.91</v>
          </cell>
          <cell r="L9">
            <v>8.16</v>
          </cell>
          <cell r="M9">
            <v>9.27</v>
          </cell>
        </row>
        <row r="11">
          <cell r="E11">
            <v>7.93</v>
          </cell>
          <cell r="F11">
            <v>10.43</v>
          </cell>
          <cell r="L11">
            <v>8.55</v>
          </cell>
          <cell r="M11">
            <v>10.75</v>
          </cell>
        </row>
        <row r="12">
          <cell r="E12">
            <v>7.14</v>
          </cell>
          <cell r="F12">
            <v>8.8</v>
          </cell>
          <cell r="L12">
            <v>6.68</v>
          </cell>
          <cell r="M12">
            <v>7.98</v>
          </cell>
        </row>
        <row r="13">
          <cell r="E13">
            <v>3.47</v>
          </cell>
          <cell r="F13">
            <v>6.3</v>
          </cell>
          <cell r="L13">
            <v>5.17</v>
          </cell>
          <cell r="M13">
            <v>6.35</v>
          </cell>
        </row>
        <row r="28">
          <cell r="D28">
            <v>9.83</v>
          </cell>
          <cell r="E28">
            <v>12.35</v>
          </cell>
        </row>
        <row r="29">
          <cell r="D29">
            <v>7.68</v>
          </cell>
          <cell r="E29">
            <v>9.82</v>
          </cell>
        </row>
        <row r="30">
          <cell r="D30">
            <v>6.55</v>
          </cell>
          <cell r="E30">
            <v>9.33</v>
          </cell>
        </row>
        <row r="32">
          <cell r="D32">
            <v>8.94</v>
          </cell>
          <cell r="E32">
            <v>11.56</v>
          </cell>
        </row>
        <row r="33">
          <cell r="D33">
            <v>9.65</v>
          </cell>
          <cell r="E33">
            <v>12.21</v>
          </cell>
        </row>
        <row r="34">
          <cell r="D34">
            <v>7.52</v>
          </cell>
          <cell r="E34">
            <v>9.73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19"/>
  <sheetViews>
    <sheetView tabSelected="1" zoomScale="90" zoomScaleNormal="90" zoomScalePageLayoutView="0" workbookViewId="0" topLeftCell="A1">
      <selection activeCell="L39" sqref="L39"/>
    </sheetView>
  </sheetViews>
  <sheetFormatPr defaultColWidth="8.140625" defaultRowHeight="12"/>
  <cols>
    <col min="1" max="1" width="13.140625" style="1" customWidth="1"/>
    <col min="2" max="16384" width="8.140625" style="1" customWidth="1"/>
  </cols>
  <sheetData>
    <row r="1" spans="1:2" ht="16.5" customHeight="1">
      <c r="A1" s="332" t="s">
        <v>57</v>
      </c>
      <c r="B1" s="333" t="s">
        <v>58</v>
      </c>
    </row>
    <row r="2" spans="1:2" ht="12" customHeight="1">
      <c r="A2" s="331" t="s">
        <v>133</v>
      </c>
      <c r="B2" s="1" t="s">
        <v>115</v>
      </c>
    </row>
    <row r="3" spans="1:2" ht="12" customHeight="1">
      <c r="A3" s="331" t="s">
        <v>134</v>
      </c>
      <c r="B3" s="1" t="s">
        <v>116</v>
      </c>
    </row>
    <row r="4" spans="1:2" ht="12" customHeight="1">
      <c r="A4" s="331" t="s">
        <v>170</v>
      </c>
      <c r="B4" s="1" t="s">
        <v>117</v>
      </c>
    </row>
    <row r="5" spans="1:2" ht="12" customHeight="1">
      <c r="A5" s="331" t="s">
        <v>171</v>
      </c>
      <c r="B5" s="1" t="s">
        <v>118</v>
      </c>
    </row>
    <row r="6" spans="1:2" ht="12" customHeight="1">
      <c r="A6" s="331" t="s">
        <v>174</v>
      </c>
      <c r="B6" s="1" t="s">
        <v>119</v>
      </c>
    </row>
    <row r="7" spans="1:2" ht="12" customHeight="1">
      <c r="A7" s="331" t="s">
        <v>175</v>
      </c>
      <c r="B7" s="1" t="s">
        <v>120</v>
      </c>
    </row>
    <row r="8" spans="1:2" ht="12" customHeight="1">
      <c r="A8" s="331" t="s">
        <v>178</v>
      </c>
      <c r="B8" s="1" t="s">
        <v>121</v>
      </c>
    </row>
    <row r="9" spans="1:2" ht="12" customHeight="1">
      <c r="A9" s="331" t="s">
        <v>180</v>
      </c>
      <c r="B9" s="1" t="s">
        <v>122</v>
      </c>
    </row>
    <row r="10" spans="1:2" ht="12" customHeight="1">
      <c r="A10" s="331" t="s">
        <v>182</v>
      </c>
      <c r="B10" s="1" t="s">
        <v>123</v>
      </c>
    </row>
    <row r="11" spans="1:2" ht="12" customHeight="1">
      <c r="A11" s="331" t="s">
        <v>184</v>
      </c>
      <c r="B11" s="1" t="s">
        <v>124</v>
      </c>
    </row>
    <row r="12" spans="1:2" ht="12" customHeight="1">
      <c r="A12" s="331" t="s">
        <v>187</v>
      </c>
      <c r="B12" s="1" t="s">
        <v>125</v>
      </c>
    </row>
    <row r="13" spans="1:2" ht="12" customHeight="1">
      <c r="A13" s="331" t="s">
        <v>189</v>
      </c>
      <c r="B13" s="1" t="s">
        <v>126</v>
      </c>
    </row>
    <row r="14" spans="1:2" ht="12" customHeight="1">
      <c r="A14" s="331" t="s">
        <v>192</v>
      </c>
      <c r="B14" s="1" t="s">
        <v>127</v>
      </c>
    </row>
    <row r="15" spans="1:2" ht="12" customHeight="1">
      <c r="A15" s="331" t="s">
        <v>193</v>
      </c>
      <c r="B15" s="1" t="s">
        <v>128</v>
      </c>
    </row>
    <row r="16" spans="1:2" ht="12" customHeight="1">
      <c r="A16" s="331" t="s">
        <v>196</v>
      </c>
      <c r="B16" s="1" t="s">
        <v>129</v>
      </c>
    </row>
    <row r="17" spans="1:2" ht="12" customHeight="1">
      <c r="A17" s="331" t="s">
        <v>198</v>
      </c>
      <c r="B17" s="1" t="s">
        <v>130</v>
      </c>
    </row>
    <row r="18" spans="1:2" ht="12" customHeight="1">
      <c r="A18" s="331" t="s">
        <v>200</v>
      </c>
      <c r="B18" s="1" t="s">
        <v>131</v>
      </c>
    </row>
    <row r="19" spans="1:2" ht="12" customHeight="1">
      <c r="A19" s="331" t="s">
        <v>202</v>
      </c>
      <c r="B19" s="1" t="s">
        <v>132</v>
      </c>
    </row>
  </sheetData>
  <sheetProtection/>
  <hyperlinks>
    <hyperlink ref="A2" location="'FYAMAR#'!A1" display="TABLE B-1"/>
    <hyperlink ref="A3" location="'FYAMAR#'!A1" display="TABLE B-2"/>
    <hyperlink ref="A4" location="'GRBRRC #'!A1" display="TABLE B-3"/>
    <hyperlink ref="A5" location="'GRBRRC #'!A1" display="TABLE B-4"/>
    <hyperlink ref="A6" location="'RCORDRTYPE#'!A1" display="TABLE B-5"/>
    <hyperlink ref="A7" location="'RCORDRTYPE#'!A1" display="TABLE B-6"/>
    <hyperlink ref="A8" location="AGEBYRCORDR!A1" display="TABLE B-7"/>
    <hyperlink ref="A9" location="ORDBYAGE!A1" display="TABLE B-8"/>
    <hyperlink ref="A10" location="'DAYMONT#'!A1" display="TABLE B-9"/>
    <hyperlink ref="A11" location="'DAYMONT#'!A1" display="TABLE B-10"/>
    <hyperlink ref="A12" location="'FYADIV#'!A1" display="TABLE B-11"/>
    <hyperlink ref="A13" location="'FYADIV#'!A1" display="TABLE B-12"/>
    <hyperlink ref="A14" location="RACE!A1" display="TABLE B-13"/>
    <hyperlink ref="A15" location="RACE!A1" display="TABLE B-14"/>
    <hyperlink ref="A16" location="'AGENUMRC_DET'!A1" display="TABLE B-15"/>
    <hyperlink ref="A17" location="DURNUMRC!A1" display="TABLE B-16"/>
    <hyperlink ref="A18" location="'DURNUMRC_DET'!A1" display="TABLE B-17"/>
    <hyperlink ref="A19" location="CHILD!A1" display="TABLE B-18"/>
  </hyperlinks>
  <printOptions/>
  <pageMargins left="0.22" right="0.27" top="1" bottom="1" header="0.5" footer="0.5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U40"/>
  <sheetViews>
    <sheetView view="pageBreakPreview" zoomScale="90" zoomScaleSheetLayoutView="90" zoomScalePageLayoutView="0" workbookViewId="0" topLeftCell="A1">
      <selection activeCell="L45" sqref="L45"/>
    </sheetView>
  </sheetViews>
  <sheetFormatPr defaultColWidth="9.28125" defaultRowHeight="12"/>
  <cols>
    <col min="1" max="1" width="22.140625" style="1" customWidth="1"/>
    <col min="2" max="2" width="11.140625" style="1" customWidth="1"/>
    <col min="3" max="14" width="8.421875" style="1" customWidth="1"/>
    <col min="15" max="16384" width="9.28125" style="1" customWidth="1"/>
  </cols>
  <sheetData>
    <row r="1" spans="1:14" ht="28.5" customHeight="1">
      <c r="A1" s="330" t="s">
        <v>197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 ht="11.25">
      <c r="A2" s="302" t="s">
        <v>70</v>
      </c>
      <c r="B2" s="300" t="s">
        <v>77</v>
      </c>
      <c r="C2" s="273" t="s">
        <v>95</v>
      </c>
      <c r="D2" s="274"/>
      <c r="E2" s="274"/>
      <c r="F2" s="274"/>
      <c r="G2" s="274"/>
      <c r="H2" s="277"/>
      <c r="I2" s="273" t="s">
        <v>96</v>
      </c>
      <c r="J2" s="274"/>
      <c r="K2" s="274"/>
      <c r="L2" s="274"/>
      <c r="M2" s="274"/>
      <c r="N2" s="277"/>
    </row>
    <row r="3" spans="1:14" ht="11.25">
      <c r="A3" s="302"/>
      <c r="B3" s="301"/>
      <c r="C3" s="273" t="s">
        <v>11</v>
      </c>
      <c r="D3" s="275"/>
      <c r="E3" s="274" t="s">
        <v>12</v>
      </c>
      <c r="F3" s="275"/>
      <c r="G3" s="276" t="s">
        <v>13</v>
      </c>
      <c r="H3" s="277"/>
      <c r="I3" s="274" t="s">
        <v>11</v>
      </c>
      <c r="J3" s="275"/>
      <c r="K3" s="274" t="s">
        <v>12</v>
      </c>
      <c r="L3" s="275"/>
      <c r="M3" s="276" t="s">
        <v>13</v>
      </c>
      <c r="N3" s="277"/>
    </row>
    <row r="4" spans="1:14" ht="11.25">
      <c r="A4" s="302"/>
      <c r="B4" s="300"/>
      <c r="C4" s="125" t="s">
        <v>7</v>
      </c>
      <c r="D4" s="126" t="s">
        <v>8</v>
      </c>
      <c r="E4" s="124" t="s">
        <v>7</v>
      </c>
      <c r="F4" s="126" t="s">
        <v>8</v>
      </c>
      <c r="G4" s="164" t="s">
        <v>7</v>
      </c>
      <c r="H4" s="125" t="s">
        <v>8</v>
      </c>
      <c r="I4" s="124" t="s">
        <v>7</v>
      </c>
      <c r="J4" s="126" t="s">
        <v>8</v>
      </c>
      <c r="K4" s="124" t="s">
        <v>7</v>
      </c>
      <c r="L4" s="126" t="s">
        <v>8</v>
      </c>
      <c r="M4" s="164" t="s">
        <v>7</v>
      </c>
      <c r="N4" s="125" t="s">
        <v>8</v>
      </c>
    </row>
    <row r="5" spans="1:14" ht="11.25">
      <c r="A5" s="165"/>
      <c r="B5" s="166"/>
      <c r="C5" s="166"/>
      <c r="D5" s="188"/>
      <c r="E5" s="169"/>
      <c r="F5" s="188"/>
      <c r="G5" s="168"/>
      <c r="H5" s="189"/>
      <c r="I5" s="169"/>
      <c r="J5" s="188"/>
      <c r="K5" s="169"/>
      <c r="L5" s="188"/>
      <c r="M5" s="168"/>
      <c r="N5" s="189"/>
    </row>
    <row r="6" spans="1:21" ht="11.25">
      <c r="A6" s="127" t="s">
        <v>76</v>
      </c>
      <c r="B6" t="s">
        <v>78</v>
      </c>
      <c r="C6" s="127">
        <v>0</v>
      </c>
      <c r="D6" s="190">
        <v>0</v>
      </c>
      <c r="E6" s="131">
        <v>0</v>
      </c>
      <c r="F6" s="190">
        <v>0</v>
      </c>
      <c r="G6" s="148">
        <v>0</v>
      </c>
      <c r="H6" s="191">
        <v>0</v>
      </c>
      <c r="I6" s="131">
        <v>2</v>
      </c>
      <c r="J6" s="190">
        <v>0.06770480704129993</v>
      </c>
      <c r="K6" s="131">
        <v>1</v>
      </c>
      <c r="L6" s="190">
        <v>0.04856726566294317</v>
      </c>
      <c r="M6" s="148">
        <v>0</v>
      </c>
      <c r="N6" s="191">
        <v>0</v>
      </c>
      <c r="O6" s="85"/>
      <c r="P6" s="85"/>
      <c r="Q6" s="85"/>
      <c r="S6" s="85"/>
      <c r="T6" s="85"/>
      <c r="U6" s="85"/>
    </row>
    <row r="7" spans="1:21" ht="11.25">
      <c r="A7" s="127"/>
      <c r="B7" t="s">
        <v>110</v>
      </c>
      <c r="C7" s="127">
        <v>302</v>
      </c>
      <c r="D7" s="190">
        <v>10.223425863236288</v>
      </c>
      <c r="E7" s="131">
        <v>209</v>
      </c>
      <c r="F7" s="190">
        <v>10.372208436724566</v>
      </c>
      <c r="G7" s="148">
        <v>67</v>
      </c>
      <c r="H7" s="191">
        <v>8.712613784135241</v>
      </c>
      <c r="I7" s="131">
        <v>423</v>
      </c>
      <c r="J7" s="190">
        <v>14.319566689234936</v>
      </c>
      <c r="K7" s="131">
        <v>318</v>
      </c>
      <c r="L7" s="190">
        <v>15.444390480815931</v>
      </c>
      <c r="M7" s="148">
        <v>74</v>
      </c>
      <c r="N7" s="191">
        <v>10.437235543018335</v>
      </c>
      <c r="O7" s="85"/>
      <c r="P7" s="85"/>
      <c r="Q7" s="85"/>
      <c r="S7" s="85"/>
      <c r="T7" s="85"/>
      <c r="U7" s="85"/>
    </row>
    <row r="8" spans="1:21" ht="11.25">
      <c r="A8" s="127"/>
      <c r="B8" t="s">
        <v>111</v>
      </c>
      <c r="C8" s="127">
        <v>840</v>
      </c>
      <c r="D8" s="190">
        <v>28.436018957345972</v>
      </c>
      <c r="E8" s="131">
        <v>579</v>
      </c>
      <c r="F8" s="190">
        <v>28.73449131513648</v>
      </c>
      <c r="G8" s="148">
        <v>205</v>
      </c>
      <c r="H8" s="191">
        <v>26.657997399219767</v>
      </c>
      <c r="I8" s="131">
        <v>928</v>
      </c>
      <c r="J8" s="190">
        <v>31.41503046716317</v>
      </c>
      <c r="K8" s="131">
        <v>628</v>
      </c>
      <c r="L8" s="190">
        <v>30.50024283632832</v>
      </c>
      <c r="M8" s="148">
        <v>238</v>
      </c>
      <c r="N8" s="191">
        <v>33.568406205923836</v>
      </c>
      <c r="O8" s="85"/>
      <c r="P8" s="85"/>
      <c r="Q8" s="85"/>
      <c r="S8" s="85"/>
      <c r="T8" s="85"/>
      <c r="U8" s="85"/>
    </row>
    <row r="9" spans="1:21" ht="11.25">
      <c r="A9" s="127"/>
      <c r="B9" t="s">
        <v>112</v>
      </c>
      <c r="C9" s="127">
        <v>912</v>
      </c>
      <c r="D9" s="190">
        <v>30.873392010832767</v>
      </c>
      <c r="E9" s="131">
        <v>607</v>
      </c>
      <c r="F9" s="190">
        <v>30.12406947890819</v>
      </c>
      <c r="G9" s="148">
        <v>259</v>
      </c>
      <c r="H9" s="191">
        <v>33.68010403120936</v>
      </c>
      <c r="I9" s="131">
        <v>863</v>
      </c>
      <c r="J9" s="190">
        <v>29.21462423832092</v>
      </c>
      <c r="K9" s="131">
        <v>585</v>
      </c>
      <c r="L9" s="190">
        <v>28.41185041282176</v>
      </c>
      <c r="M9" s="148">
        <v>224</v>
      </c>
      <c r="N9" s="191">
        <v>31.59379407616361</v>
      </c>
      <c r="O9" s="85"/>
      <c r="P9" s="85"/>
      <c r="Q9" s="85"/>
      <c r="S9" s="85"/>
      <c r="T9" s="85"/>
      <c r="U9" s="85"/>
    </row>
    <row r="10" spans="1:21" ht="11.25">
      <c r="A10" s="127"/>
      <c r="B10" t="s">
        <v>113</v>
      </c>
      <c r="C10" s="127">
        <v>699</v>
      </c>
      <c r="D10" s="190">
        <v>23.662830060934326</v>
      </c>
      <c r="E10" s="131">
        <v>495</v>
      </c>
      <c r="F10" s="190">
        <v>24.56575682382134</v>
      </c>
      <c r="G10" s="148">
        <v>176</v>
      </c>
      <c r="H10" s="191">
        <v>22.886866059817944</v>
      </c>
      <c r="I10" s="131">
        <v>546</v>
      </c>
      <c r="J10" s="190">
        <v>18.48341232227488</v>
      </c>
      <c r="K10" s="131">
        <v>401</v>
      </c>
      <c r="L10" s="190">
        <v>19.475473530840215</v>
      </c>
      <c r="M10" s="148">
        <v>123</v>
      </c>
      <c r="N10" s="191">
        <v>17.348377997179128</v>
      </c>
      <c r="O10" s="85"/>
      <c r="P10" s="85"/>
      <c r="Q10" s="85"/>
      <c r="S10" s="85"/>
      <c r="T10" s="85"/>
      <c r="U10" s="85"/>
    </row>
    <row r="11" spans="1:21" ht="11.25">
      <c r="A11" s="127"/>
      <c r="B11" t="s">
        <v>81</v>
      </c>
      <c r="C11" s="127">
        <v>135</v>
      </c>
      <c r="D11" s="190">
        <v>4.570074475287746</v>
      </c>
      <c r="E11" s="131">
        <v>98</v>
      </c>
      <c r="F11" s="190">
        <v>4.863523573200992</v>
      </c>
      <c r="G11" s="148">
        <v>32</v>
      </c>
      <c r="H11" s="191">
        <v>4.161248374512354</v>
      </c>
      <c r="I11" s="131">
        <v>93</v>
      </c>
      <c r="J11" s="190">
        <v>3.148273527420447</v>
      </c>
      <c r="K11" s="131">
        <v>70</v>
      </c>
      <c r="L11" s="190">
        <v>3.3997085964060223</v>
      </c>
      <c r="M11" s="148">
        <v>16</v>
      </c>
      <c r="N11" s="191">
        <v>2.2566995768688294</v>
      </c>
      <c r="O11" s="85"/>
      <c r="P11" s="85"/>
      <c r="Q11" s="85"/>
      <c r="S11" s="85"/>
      <c r="T11" s="85"/>
      <c r="U11" s="85"/>
    </row>
    <row r="12" spans="1:21" ht="11.25">
      <c r="A12" s="127"/>
      <c r="B12" t="s">
        <v>114</v>
      </c>
      <c r="C12" s="127">
        <v>66</v>
      </c>
      <c r="D12" s="190">
        <v>2.2342586323628977</v>
      </c>
      <c r="E12" s="131">
        <v>27</v>
      </c>
      <c r="F12" s="190">
        <v>1.3399503722084367</v>
      </c>
      <c r="G12" s="148">
        <v>30</v>
      </c>
      <c r="H12" s="191">
        <v>3.901170351105332</v>
      </c>
      <c r="I12" s="131">
        <v>99</v>
      </c>
      <c r="J12" s="190">
        <v>3.3513879485443465</v>
      </c>
      <c r="K12" s="131">
        <v>56</v>
      </c>
      <c r="L12" s="190">
        <v>2.7197668771248176</v>
      </c>
      <c r="M12" s="148">
        <v>34</v>
      </c>
      <c r="N12" s="191">
        <v>4.795486600846263</v>
      </c>
      <c r="O12" s="85"/>
      <c r="P12" s="85"/>
      <c r="Q12" s="85"/>
      <c r="S12" s="85"/>
      <c r="T12" s="85"/>
      <c r="U12" s="85"/>
    </row>
    <row r="13" spans="1:21" ht="11.25">
      <c r="A13" s="127" t="s">
        <v>72</v>
      </c>
      <c r="B13" t="s">
        <v>78</v>
      </c>
      <c r="C13" s="127">
        <v>0</v>
      </c>
      <c r="D13" s="190">
        <v>0</v>
      </c>
      <c r="E13" s="131">
        <v>0</v>
      </c>
      <c r="F13" s="190">
        <v>0</v>
      </c>
      <c r="G13" s="148">
        <v>0</v>
      </c>
      <c r="H13" s="191">
        <v>0</v>
      </c>
      <c r="I13" s="131">
        <v>2</v>
      </c>
      <c r="J13" s="190">
        <v>0.105318588730911</v>
      </c>
      <c r="K13" s="131">
        <v>1</v>
      </c>
      <c r="L13" s="190">
        <v>0.07468259895444362</v>
      </c>
      <c r="M13" s="148">
        <v>0</v>
      </c>
      <c r="N13" s="191">
        <v>0</v>
      </c>
      <c r="O13" s="85"/>
      <c r="P13" s="85"/>
      <c r="Q13" s="85"/>
      <c r="S13" s="85"/>
      <c r="T13" s="85"/>
      <c r="U13" s="85"/>
    </row>
    <row r="14" spans="1:21" ht="11.25">
      <c r="A14" s="127"/>
      <c r="B14" t="s">
        <v>110</v>
      </c>
      <c r="C14" s="127">
        <v>289</v>
      </c>
      <c r="D14" s="190">
        <v>14.744897959183673</v>
      </c>
      <c r="E14" s="131">
        <v>200</v>
      </c>
      <c r="F14" s="190">
        <v>14.914243102162567</v>
      </c>
      <c r="G14" s="148">
        <v>64</v>
      </c>
      <c r="H14" s="191">
        <v>13.008130081300814</v>
      </c>
      <c r="I14" s="131">
        <v>372</v>
      </c>
      <c r="J14" s="190">
        <v>19.589257503949447</v>
      </c>
      <c r="K14" s="131">
        <v>281</v>
      </c>
      <c r="L14" s="190">
        <v>20.985810306198655</v>
      </c>
      <c r="M14" s="148">
        <v>64</v>
      </c>
      <c r="N14" s="191">
        <v>14.512471655328799</v>
      </c>
      <c r="O14" s="85"/>
      <c r="P14" s="85"/>
      <c r="Q14" s="85"/>
      <c r="S14" s="85"/>
      <c r="T14" s="85"/>
      <c r="U14" s="85"/>
    </row>
    <row r="15" spans="1:21" ht="11.25">
      <c r="A15" s="127"/>
      <c r="B15" t="s">
        <v>111</v>
      </c>
      <c r="C15" s="127">
        <v>679</v>
      </c>
      <c r="D15" s="190">
        <v>34.64285714285714</v>
      </c>
      <c r="E15" s="131">
        <v>468</v>
      </c>
      <c r="F15" s="190">
        <v>34.899328859060404</v>
      </c>
      <c r="G15" s="148">
        <v>162</v>
      </c>
      <c r="H15" s="191">
        <v>32.926829268292686</v>
      </c>
      <c r="I15" s="131">
        <v>708</v>
      </c>
      <c r="J15" s="190">
        <v>37.2827804107425</v>
      </c>
      <c r="K15" s="131">
        <v>490</v>
      </c>
      <c r="L15" s="190">
        <v>36.59447348767737</v>
      </c>
      <c r="M15" s="148">
        <v>172</v>
      </c>
      <c r="N15" s="191">
        <v>39.002267573696145</v>
      </c>
      <c r="O15" s="85"/>
      <c r="P15" s="85"/>
      <c r="Q15" s="85"/>
      <c r="S15" s="85"/>
      <c r="T15" s="85"/>
      <c r="U15" s="85"/>
    </row>
    <row r="16" spans="1:21" ht="11.25">
      <c r="A16" s="127"/>
      <c r="B16" t="s">
        <v>112</v>
      </c>
      <c r="C16" s="127">
        <v>608</v>
      </c>
      <c r="D16" s="190">
        <v>31.020408163265305</v>
      </c>
      <c r="E16" s="131">
        <v>413</v>
      </c>
      <c r="F16" s="190">
        <v>30.7979120059657</v>
      </c>
      <c r="G16" s="148">
        <v>165</v>
      </c>
      <c r="H16" s="191">
        <v>33.53658536585366</v>
      </c>
      <c r="I16" s="131">
        <v>505</v>
      </c>
      <c r="J16" s="190">
        <v>26.59294365455503</v>
      </c>
      <c r="K16" s="131">
        <v>347</v>
      </c>
      <c r="L16" s="190">
        <v>25.914861837191932</v>
      </c>
      <c r="M16" s="148">
        <v>128</v>
      </c>
      <c r="N16" s="191">
        <v>29.024943310657598</v>
      </c>
      <c r="O16" s="85"/>
      <c r="P16" s="85"/>
      <c r="Q16" s="85"/>
      <c r="S16" s="85"/>
      <c r="T16" s="85"/>
      <c r="U16" s="85"/>
    </row>
    <row r="17" spans="1:21" ht="11.25">
      <c r="A17" s="127"/>
      <c r="B17" t="s">
        <v>113</v>
      </c>
      <c r="C17" s="127">
        <v>321</v>
      </c>
      <c r="D17" s="190">
        <v>16.377551020408163</v>
      </c>
      <c r="E17" s="131">
        <v>226</v>
      </c>
      <c r="F17" s="190">
        <v>16.8530947054437</v>
      </c>
      <c r="G17" s="148">
        <v>79</v>
      </c>
      <c r="H17" s="191">
        <v>16.056910569105693</v>
      </c>
      <c r="I17" s="131">
        <v>238</v>
      </c>
      <c r="J17" s="190">
        <v>12.53291205897841</v>
      </c>
      <c r="K17" s="131">
        <v>176</v>
      </c>
      <c r="L17" s="190">
        <v>13.144137415982076</v>
      </c>
      <c r="M17" s="148">
        <v>56</v>
      </c>
      <c r="N17" s="191">
        <v>12.698412698412698</v>
      </c>
      <c r="O17" s="85"/>
      <c r="P17" s="85"/>
      <c r="Q17" s="85"/>
      <c r="S17" s="85"/>
      <c r="T17" s="85"/>
      <c r="U17" s="85"/>
    </row>
    <row r="18" spans="1:21" ht="11.25">
      <c r="A18" s="127"/>
      <c r="B18" t="s">
        <v>81</v>
      </c>
      <c r="C18" s="127">
        <v>33</v>
      </c>
      <c r="D18" s="190">
        <v>1.683673469387755</v>
      </c>
      <c r="E18" s="131">
        <v>23</v>
      </c>
      <c r="F18" s="190">
        <v>1.715137956748695</v>
      </c>
      <c r="G18" s="148">
        <v>7</v>
      </c>
      <c r="H18" s="191">
        <v>1.4227642276422763</v>
      </c>
      <c r="I18" s="131">
        <v>16</v>
      </c>
      <c r="J18" s="190">
        <v>0.842548709847288</v>
      </c>
      <c r="K18" s="131">
        <v>11</v>
      </c>
      <c r="L18" s="190">
        <v>0.8215085884988798</v>
      </c>
      <c r="M18" s="148">
        <v>3</v>
      </c>
      <c r="N18" s="191">
        <v>0.6802721088435374</v>
      </c>
      <c r="O18" s="85"/>
      <c r="P18" s="85"/>
      <c r="Q18" s="85"/>
      <c r="S18" s="85"/>
      <c r="T18" s="85"/>
      <c r="U18" s="85"/>
    </row>
    <row r="19" spans="1:21" ht="11.25">
      <c r="A19" s="127"/>
      <c r="B19" t="s">
        <v>114</v>
      </c>
      <c r="C19" s="127">
        <v>30</v>
      </c>
      <c r="D19" s="190">
        <v>1.530612244897959</v>
      </c>
      <c r="E19" s="131">
        <v>11</v>
      </c>
      <c r="F19" s="190">
        <v>0.8202833706189411</v>
      </c>
      <c r="G19" s="148">
        <v>15</v>
      </c>
      <c r="H19" s="191">
        <v>3.048780487804878</v>
      </c>
      <c r="I19" s="131">
        <v>58</v>
      </c>
      <c r="J19" s="190">
        <v>3.0542390731964195</v>
      </c>
      <c r="K19" s="131">
        <v>33</v>
      </c>
      <c r="L19" s="190">
        <v>2.4645257654966395</v>
      </c>
      <c r="M19" s="148">
        <v>18</v>
      </c>
      <c r="N19" s="191">
        <v>4.081632653061225</v>
      </c>
      <c r="O19" s="85"/>
      <c r="P19" s="85"/>
      <c r="Q19" s="85"/>
      <c r="S19" s="85"/>
      <c r="T19" s="85"/>
      <c r="U19" s="85"/>
    </row>
    <row r="20" spans="1:21" ht="11.25">
      <c r="A20" s="127" t="s">
        <v>93</v>
      </c>
      <c r="B20" t="s">
        <v>78</v>
      </c>
      <c r="C20" s="127">
        <v>0</v>
      </c>
      <c r="D20" s="190">
        <v>0</v>
      </c>
      <c r="E20" s="131">
        <v>0</v>
      </c>
      <c r="F20" s="190">
        <v>0</v>
      </c>
      <c r="G20" s="148">
        <v>0</v>
      </c>
      <c r="H20" s="191">
        <v>0</v>
      </c>
      <c r="I20" s="131">
        <v>0</v>
      </c>
      <c r="J20" s="190">
        <v>0</v>
      </c>
      <c r="K20" s="131">
        <v>0</v>
      </c>
      <c r="L20" s="190">
        <v>0</v>
      </c>
      <c r="M20" s="148">
        <v>0</v>
      </c>
      <c r="N20" s="191">
        <v>0</v>
      </c>
      <c r="O20" s="85"/>
      <c r="P20" s="85"/>
      <c r="Q20" s="85"/>
      <c r="S20" s="85"/>
      <c r="T20" s="85"/>
      <c r="U20" s="85"/>
    </row>
    <row r="21" spans="1:21" ht="11.25">
      <c r="A21" s="127"/>
      <c r="B21" t="s">
        <v>110</v>
      </c>
      <c r="C21" s="127">
        <v>9</v>
      </c>
      <c r="D21" s="190">
        <v>1.313868613138686</v>
      </c>
      <c r="E21" s="131">
        <v>7</v>
      </c>
      <c r="F21" s="190">
        <v>1.4644351464435146</v>
      </c>
      <c r="G21" s="148">
        <v>1</v>
      </c>
      <c r="H21" s="191">
        <v>0.5555555555555556</v>
      </c>
      <c r="I21" s="131">
        <v>29</v>
      </c>
      <c r="J21" s="190">
        <v>4.360902255639098</v>
      </c>
      <c r="K21" s="131">
        <v>25</v>
      </c>
      <c r="L21" s="190">
        <v>5.2854122621564485</v>
      </c>
      <c r="M21" s="148">
        <v>4</v>
      </c>
      <c r="N21" s="191">
        <v>2.5806451612903225</v>
      </c>
      <c r="O21" s="85"/>
      <c r="P21" s="85"/>
      <c r="Q21" s="85"/>
      <c r="S21" s="85"/>
      <c r="T21" s="85"/>
      <c r="U21" s="85"/>
    </row>
    <row r="22" spans="1:21" ht="11.25">
      <c r="A22" s="127"/>
      <c r="B22" t="s">
        <v>111</v>
      </c>
      <c r="C22" s="127">
        <v>126</v>
      </c>
      <c r="D22" s="190">
        <v>18.394160583941606</v>
      </c>
      <c r="E22" s="131">
        <v>89</v>
      </c>
      <c r="F22" s="190">
        <v>18.619246861924683</v>
      </c>
      <c r="G22" s="148">
        <v>32</v>
      </c>
      <c r="H22" s="191">
        <v>17.77777777777778</v>
      </c>
      <c r="I22" s="131">
        <v>154</v>
      </c>
      <c r="J22" s="190">
        <v>23.157894736842106</v>
      </c>
      <c r="K22" s="131">
        <v>101</v>
      </c>
      <c r="L22" s="190">
        <v>21.353065539112052</v>
      </c>
      <c r="M22" s="148">
        <v>44</v>
      </c>
      <c r="N22" s="191">
        <v>28.387096774193548</v>
      </c>
      <c r="O22" s="85"/>
      <c r="P22" s="85"/>
      <c r="Q22" s="85"/>
      <c r="S22" s="85"/>
      <c r="T22" s="85"/>
      <c r="U22" s="85"/>
    </row>
    <row r="23" spans="1:21" ht="11.25">
      <c r="A23" s="127"/>
      <c r="B23" t="s">
        <v>112</v>
      </c>
      <c r="C23" s="127">
        <v>221</v>
      </c>
      <c r="D23" s="190">
        <v>32.262773722627735</v>
      </c>
      <c r="E23" s="131">
        <v>143</v>
      </c>
      <c r="F23" s="190">
        <v>29.916317991631797</v>
      </c>
      <c r="G23" s="148">
        <v>66</v>
      </c>
      <c r="H23" s="191">
        <v>36.666666666666664</v>
      </c>
      <c r="I23" s="131">
        <v>242</v>
      </c>
      <c r="J23" s="190">
        <v>36.390977443609025</v>
      </c>
      <c r="K23" s="131">
        <v>170</v>
      </c>
      <c r="L23" s="190">
        <v>35.94080338266385</v>
      </c>
      <c r="M23" s="148">
        <v>61</v>
      </c>
      <c r="N23" s="191">
        <v>39.35483870967742</v>
      </c>
      <c r="O23" s="85"/>
      <c r="P23" s="85"/>
      <c r="Q23" s="85"/>
      <c r="S23" s="85"/>
      <c r="T23" s="85"/>
      <c r="U23" s="85"/>
    </row>
    <row r="24" spans="1:21" ht="11.25">
      <c r="A24" s="127"/>
      <c r="B24" t="s">
        <v>113</v>
      </c>
      <c r="C24" s="127">
        <v>246</v>
      </c>
      <c r="D24" s="190">
        <v>35.912408759124084</v>
      </c>
      <c r="E24" s="131">
        <v>183</v>
      </c>
      <c r="F24" s="190">
        <v>38.28451882845189</v>
      </c>
      <c r="G24" s="148">
        <v>58</v>
      </c>
      <c r="H24" s="191">
        <v>32.22222222222222</v>
      </c>
      <c r="I24" s="131">
        <v>184</v>
      </c>
      <c r="J24" s="190">
        <v>27.669172932330827</v>
      </c>
      <c r="K24" s="131">
        <v>138</v>
      </c>
      <c r="L24" s="190">
        <v>29.175475687103592</v>
      </c>
      <c r="M24" s="148">
        <v>34</v>
      </c>
      <c r="N24" s="191">
        <v>21.935483870967744</v>
      </c>
      <c r="O24" s="85"/>
      <c r="P24" s="85"/>
      <c r="Q24" s="85"/>
      <c r="S24" s="85"/>
      <c r="T24" s="85"/>
      <c r="U24" s="85"/>
    </row>
    <row r="25" spans="1:21" ht="11.25">
      <c r="A25" s="127"/>
      <c r="B25" t="s">
        <v>81</v>
      </c>
      <c r="C25" s="127">
        <v>65</v>
      </c>
      <c r="D25" s="190">
        <v>9.48905109489051</v>
      </c>
      <c r="E25" s="131">
        <v>48</v>
      </c>
      <c r="F25" s="190">
        <v>10.0418410041841</v>
      </c>
      <c r="G25" s="148">
        <v>15</v>
      </c>
      <c r="H25" s="191">
        <v>8.333333333333332</v>
      </c>
      <c r="I25" s="131">
        <v>39</v>
      </c>
      <c r="J25" s="190">
        <v>5.864661654135339</v>
      </c>
      <c r="K25" s="131">
        <v>28</v>
      </c>
      <c r="L25" s="190">
        <v>5.9196617336152215</v>
      </c>
      <c r="M25" s="148">
        <v>6</v>
      </c>
      <c r="N25" s="191">
        <v>3.870967741935484</v>
      </c>
      <c r="O25" s="85"/>
      <c r="P25" s="85"/>
      <c r="Q25" s="85"/>
      <c r="S25" s="85"/>
      <c r="T25" s="85"/>
      <c r="U25" s="85"/>
    </row>
    <row r="26" spans="1:21" ht="11.25">
      <c r="A26" s="127"/>
      <c r="B26" t="s">
        <v>114</v>
      </c>
      <c r="C26" s="127">
        <v>18</v>
      </c>
      <c r="D26" s="190">
        <v>2.627737226277372</v>
      </c>
      <c r="E26" s="131">
        <v>8</v>
      </c>
      <c r="F26" s="190">
        <v>1.6736401673640167</v>
      </c>
      <c r="G26" s="148">
        <v>8</v>
      </c>
      <c r="H26" s="191">
        <v>4.444444444444445</v>
      </c>
      <c r="I26" s="131">
        <v>17</v>
      </c>
      <c r="J26" s="190">
        <v>2.556390977443609</v>
      </c>
      <c r="K26" s="131">
        <v>11</v>
      </c>
      <c r="L26" s="190">
        <v>2.3255813953488373</v>
      </c>
      <c r="M26" s="148">
        <v>6</v>
      </c>
      <c r="N26" s="191">
        <v>3.870967741935484</v>
      </c>
      <c r="O26" s="85"/>
      <c r="P26" s="85"/>
      <c r="Q26" s="85"/>
      <c r="S26" s="85"/>
      <c r="T26" s="85"/>
      <c r="U26" s="85"/>
    </row>
    <row r="27" spans="1:21" ht="11.25">
      <c r="A27" s="127" t="s">
        <v>94</v>
      </c>
      <c r="B27" t="s">
        <v>78</v>
      </c>
      <c r="C27" s="127">
        <v>0</v>
      </c>
      <c r="D27" s="190">
        <v>0</v>
      </c>
      <c r="E27" s="131">
        <v>0</v>
      </c>
      <c r="F27" s="190">
        <v>0</v>
      </c>
      <c r="G27" s="148">
        <v>0</v>
      </c>
      <c r="H27" s="191">
        <v>0</v>
      </c>
      <c r="I27" s="131">
        <v>0</v>
      </c>
      <c r="J27" s="190">
        <v>0</v>
      </c>
      <c r="K27" s="131">
        <v>0</v>
      </c>
      <c r="L27" s="190">
        <v>0</v>
      </c>
      <c r="M27" s="148">
        <v>0</v>
      </c>
      <c r="N27" s="191">
        <v>0</v>
      </c>
      <c r="O27" s="85"/>
      <c r="P27" s="85"/>
      <c r="Q27" s="85"/>
      <c r="S27" s="85"/>
      <c r="T27" s="85"/>
      <c r="U27" s="85"/>
    </row>
    <row r="28" spans="1:21" ht="11.25">
      <c r="A28" s="127"/>
      <c r="B28" t="s">
        <v>110</v>
      </c>
      <c r="C28" s="127">
        <v>0</v>
      </c>
      <c r="D28" s="190">
        <v>0</v>
      </c>
      <c r="E28" s="131">
        <v>0</v>
      </c>
      <c r="F28" s="190">
        <v>0</v>
      </c>
      <c r="G28" s="148">
        <v>0</v>
      </c>
      <c r="H28" s="191">
        <v>0</v>
      </c>
      <c r="I28" s="131">
        <v>1</v>
      </c>
      <c r="J28" s="190">
        <v>0.47393364928909953</v>
      </c>
      <c r="K28" s="131">
        <v>1</v>
      </c>
      <c r="L28" s="190">
        <v>0.6134969325153374</v>
      </c>
      <c r="M28" s="148">
        <v>0</v>
      </c>
      <c r="N28" s="191">
        <v>0</v>
      </c>
      <c r="O28" s="85"/>
      <c r="P28" s="85"/>
      <c r="Q28" s="85"/>
      <c r="S28" s="85"/>
      <c r="T28" s="85"/>
      <c r="U28" s="85"/>
    </row>
    <row r="29" spans="1:21" ht="11.25">
      <c r="A29" s="127"/>
      <c r="B29" t="s">
        <v>111</v>
      </c>
      <c r="C29" s="127">
        <v>11</v>
      </c>
      <c r="D29" s="190">
        <v>5.392156862745098</v>
      </c>
      <c r="E29" s="131">
        <v>10</v>
      </c>
      <c r="F29" s="190">
        <v>6.666666666666667</v>
      </c>
      <c r="G29" s="148">
        <v>1</v>
      </c>
      <c r="H29" s="191">
        <v>2</v>
      </c>
      <c r="I29" s="131">
        <v>18</v>
      </c>
      <c r="J29" s="190">
        <v>8.530805687203792</v>
      </c>
      <c r="K29" s="131">
        <v>14</v>
      </c>
      <c r="L29" s="190">
        <v>8.588957055214724</v>
      </c>
      <c r="M29" s="148">
        <v>3</v>
      </c>
      <c r="N29" s="191">
        <v>6.8181818181818175</v>
      </c>
      <c r="O29" s="85"/>
      <c r="P29" s="85"/>
      <c r="Q29" s="85"/>
      <c r="S29" s="85"/>
      <c r="T29" s="85"/>
      <c r="U29" s="85"/>
    </row>
    <row r="30" spans="1:21" ht="11.25">
      <c r="A30" s="127"/>
      <c r="B30" t="s">
        <v>112</v>
      </c>
      <c r="C30" s="127">
        <v>48</v>
      </c>
      <c r="D30" s="190">
        <v>23.52941176470588</v>
      </c>
      <c r="E30" s="131">
        <v>35</v>
      </c>
      <c r="F30" s="190">
        <v>23.333333333333332</v>
      </c>
      <c r="G30" s="148">
        <v>11</v>
      </c>
      <c r="H30" s="191">
        <v>22</v>
      </c>
      <c r="I30" s="131">
        <v>63</v>
      </c>
      <c r="J30" s="190">
        <v>29.85781990521327</v>
      </c>
      <c r="K30" s="131">
        <v>50</v>
      </c>
      <c r="L30" s="190">
        <v>30.67484662576687</v>
      </c>
      <c r="M30" s="148">
        <v>11</v>
      </c>
      <c r="N30" s="191">
        <v>25</v>
      </c>
      <c r="O30" s="85"/>
      <c r="P30" s="85"/>
      <c r="Q30" s="85"/>
      <c r="S30" s="85"/>
      <c r="T30" s="85"/>
      <c r="U30" s="85"/>
    </row>
    <row r="31" spans="1:21" ht="11.25">
      <c r="A31" s="127"/>
      <c r="B31" t="s">
        <v>113</v>
      </c>
      <c r="C31" s="127">
        <v>103</v>
      </c>
      <c r="D31" s="190">
        <v>50.49019607843137</v>
      </c>
      <c r="E31" s="131">
        <v>76</v>
      </c>
      <c r="F31" s="190">
        <v>50.66666666666667</v>
      </c>
      <c r="G31" s="148">
        <v>25</v>
      </c>
      <c r="H31" s="191">
        <v>50</v>
      </c>
      <c r="I31" s="131">
        <v>88</v>
      </c>
      <c r="J31" s="190">
        <v>41.70616113744076</v>
      </c>
      <c r="K31" s="131">
        <v>65</v>
      </c>
      <c r="L31" s="190">
        <v>39.87730061349693</v>
      </c>
      <c r="M31" s="148">
        <v>22</v>
      </c>
      <c r="N31" s="191">
        <v>50</v>
      </c>
      <c r="O31" s="85"/>
      <c r="P31" s="85"/>
      <c r="Q31" s="85"/>
      <c r="S31" s="85"/>
      <c r="T31" s="85"/>
      <c r="U31" s="85"/>
    </row>
    <row r="32" spans="1:21" ht="11.25">
      <c r="A32" s="127"/>
      <c r="B32" t="s">
        <v>81</v>
      </c>
      <c r="C32" s="127">
        <v>35</v>
      </c>
      <c r="D32" s="190">
        <v>17.15686274509804</v>
      </c>
      <c r="E32" s="131">
        <v>26</v>
      </c>
      <c r="F32" s="190">
        <v>17.333333333333336</v>
      </c>
      <c r="G32" s="148">
        <v>9</v>
      </c>
      <c r="H32" s="191">
        <v>18</v>
      </c>
      <c r="I32" s="131">
        <v>34</v>
      </c>
      <c r="J32" s="190">
        <v>16.113744075829384</v>
      </c>
      <c r="K32" s="131">
        <v>28</v>
      </c>
      <c r="L32" s="190">
        <v>17.177914110429448</v>
      </c>
      <c r="M32" s="148">
        <v>6</v>
      </c>
      <c r="N32" s="191">
        <v>13.636363636363635</v>
      </c>
      <c r="O32" s="85"/>
      <c r="P32" s="85"/>
      <c r="Q32" s="85"/>
      <c r="S32" s="85"/>
      <c r="T32" s="85"/>
      <c r="U32" s="85"/>
    </row>
    <row r="33" spans="1:21" ht="11.25">
      <c r="A33" s="127"/>
      <c r="B33" t="s">
        <v>114</v>
      </c>
      <c r="C33" s="127">
        <v>7</v>
      </c>
      <c r="D33" s="190">
        <v>3.431372549019608</v>
      </c>
      <c r="E33" s="131">
        <v>3</v>
      </c>
      <c r="F33" s="190">
        <v>2</v>
      </c>
      <c r="G33" s="148">
        <v>4</v>
      </c>
      <c r="H33" s="191">
        <v>8</v>
      </c>
      <c r="I33" s="131">
        <v>7</v>
      </c>
      <c r="J33" s="190">
        <v>3.3175355450236967</v>
      </c>
      <c r="K33" s="131">
        <v>5</v>
      </c>
      <c r="L33" s="190">
        <v>3.067484662576687</v>
      </c>
      <c r="M33" s="148">
        <v>2</v>
      </c>
      <c r="N33" s="191">
        <v>4.545454545454546</v>
      </c>
      <c r="O33" s="85"/>
      <c r="P33" s="85"/>
      <c r="Q33" s="85"/>
      <c r="S33" s="85"/>
      <c r="T33" s="85"/>
      <c r="U33" s="85"/>
    </row>
    <row r="34" spans="1:21" ht="11.25">
      <c r="A34" s="127" t="s">
        <v>91</v>
      </c>
      <c r="B34" t="s">
        <v>78</v>
      </c>
      <c r="C34" s="127">
        <v>0</v>
      </c>
      <c r="D34" s="190">
        <v>0</v>
      </c>
      <c r="E34" s="131">
        <v>0</v>
      </c>
      <c r="F34" s="190">
        <v>0</v>
      </c>
      <c r="G34" s="148">
        <v>0</v>
      </c>
      <c r="H34" s="191">
        <v>0</v>
      </c>
      <c r="I34" s="131">
        <v>0</v>
      </c>
      <c r="J34" s="190">
        <v>0</v>
      </c>
      <c r="K34" s="131">
        <v>0</v>
      </c>
      <c r="L34" s="190">
        <v>0</v>
      </c>
      <c r="M34" s="148">
        <v>0</v>
      </c>
      <c r="N34" s="191">
        <v>0</v>
      </c>
      <c r="O34" s="85"/>
      <c r="P34" s="85"/>
      <c r="Q34" s="85"/>
      <c r="S34" s="85"/>
      <c r="T34" s="85"/>
      <c r="U34" s="85"/>
    </row>
    <row r="35" spans="1:19" ht="11.25">
      <c r="A35" s="127"/>
      <c r="B35" t="s">
        <v>110</v>
      </c>
      <c r="C35" s="127">
        <v>4</v>
      </c>
      <c r="D35" s="190">
        <v>3.8095238095238098</v>
      </c>
      <c r="E35" s="131">
        <v>2</v>
      </c>
      <c r="F35" s="190">
        <v>4.3478260869565215</v>
      </c>
      <c r="G35" s="148">
        <v>2</v>
      </c>
      <c r="H35" s="191">
        <v>4.25531914893617</v>
      </c>
      <c r="I35" s="131">
        <v>21</v>
      </c>
      <c r="J35" s="190">
        <v>11.731843575418994</v>
      </c>
      <c r="K35" s="131">
        <v>11</v>
      </c>
      <c r="L35" s="190">
        <v>13.095238095238097</v>
      </c>
      <c r="M35" s="148">
        <v>6</v>
      </c>
      <c r="N35" s="191">
        <v>8.695652173913043</v>
      </c>
      <c r="O35" s="85"/>
      <c r="P35" s="85"/>
      <c r="Q35" s="85"/>
      <c r="S35" s="85"/>
    </row>
    <row r="36" spans="1:19" ht="11.25">
      <c r="A36" s="127"/>
      <c r="B36" t="s">
        <v>111</v>
      </c>
      <c r="C36" s="127">
        <v>24</v>
      </c>
      <c r="D36" s="190">
        <v>22.857142857142858</v>
      </c>
      <c r="E36" s="131">
        <v>12</v>
      </c>
      <c r="F36" s="190">
        <v>26.08695652173913</v>
      </c>
      <c r="G36" s="148">
        <v>10</v>
      </c>
      <c r="H36" s="191">
        <v>21.27659574468085</v>
      </c>
      <c r="I36" s="131">
        <v>48</v>
      </c>
      <c r="J36" s="190">
        <v>26.81564245810056</v>
      </c>
      <c r="K36" s="131">
        <v>23</v>
      </c>
      <c r="L36" s="190">
        <v>27.380952380952383</v>
      </c>
      <c r="M36" s="148">
        <v>19</v>
      </c>
      <c r="N36" s="191">
        <v>27.536231884057973</v>
      </c>
      <c r="O36" s="85"/>
      <c r="P36" s="85"/>
      <c r="Q36" s="85"/>
      <c r="S36" s="85"/>
    </row>
    <row r="37" spans="1:19" ht="11.25">
      <c r="A37" s="127"/>
      <c r="B37" t="s">
        <v>112</v>
      </c>
      <c r="C37" s="127">
        <v>35</v>
      </c>
      <c r="D37" s="190">
        <v>33.33333333333333</v>
      </c>
      <c r="E37" s="131">
        <v>16</v>
      </c>
      <c r="F37" s="190">
        <v>34.78260869565217</v>
      </c>
      <c r="G37" s="148">
        <v>17</v>
      </c>
      <c r="H37" s="191">
        <v>36.17021276595745</v>
      </c>
      <c r="I37" s="131">
        <v>53</v>
      </c>
      <c r="J37" s="190">
        <v>29.608938547486037</v>
      </c>
      <c r="K37" s="131">
        <v>18</v>
      </c>
      <c r="L37" s="190">
        <v>21.428571428571427</v>
      </c>
      <c r="M37" s="148">
        <v>24</v>
      </c>
      <c r="N37" s="191">
        <v>34.78260869565217</v>
      </c>
      <c r="O37" s="85"/>
      <c r="P37" s="85"/>
      <c r="Q37" s="85"/>
      <c r="S37" s="85"/>
    </row>
    <row r="38" spans="1:14" ht="11.25">
      <c r="A38" s="127"/>
      <c r="B38" t="s">
        <v>113</v>
      </c>
      <c r="C38" s="127">
        <v>29</v>
      </c>
      <c r="D38" s="190">
        <v>27.61904761904762</v>
      </c>
      <c r="E38" s="131">
        <v>10</v>
      </c>
      <c r="F38" s="190">
        <v>21.73913043478261</v>
      </c>
      <c r="G38" s="148">
        <v>14</v>
      </c>
      <c r="H38" s="191">
        <v>29.78723404255319</v>
      </c>
      <c r="I38" s="131">
        <v>36</v>
      </c>
      <c r="J38" s="190">
        <v>20.11173184357542</v>
      </c>
      <c r="K38" s="131">
        <v>22</v>
      </c>
      <c r="L38" s="190">
        <v>26.190476190476193</v>
      </c>
      <c r="M38" s="148">
        <v>11</v>
      </c>
      <c r="N38" s="191">
        <v>15.942028985507244</v>
      </c>
    </row>
    <row r="39" spans="1:14" ht="11.25">
      <c r="A39" s="127"/>
      <c r="B39" t="s">
        <v>81</v>
      </c>
      <c r="C39" s="127">
        <v>2</v>
      </c>
      <c r="D39" s="190">
        <v>1.9047619047619049</v>
      </c>
      <c r="E39" s="131">
        <v>1</v>
      </c>
      <c r="F39" s="190">
        <v>2.1739130434782608</v>
      </c>
      <c r="G39" s="148">
        <v>1</v>
      </c>
      <c r="H39" s="191">
        <v>2.127659574468085</v>
      </c>
      <c r="I39" s="131">
        <v>4</v>
      </c>
      <c r="J39" s="190">
        <v>2.2346368715083798</v>
      </c>
      <c r="K39" s="131">
        <v>3</v>
      </c>
      <c r="L39" s="190">
        <v>3.571428571428571</v>
      </c>
      <c r="M39" s="148">
        <v>1</v>
      </c>
      <c r="N39" s="191">
        <v>1.4492753623188406</v>
      </c>
    </row>
    <row r="40" spans="1:21" ht="11.25">
      <c r="A40" s="129"/>
      <c r="B40" s="259" t="s">
        <v>114</v>
      </c>
      <c r="C40" s="129">
        <v>11</v>
      </c>
      <c r="D40" s="192">
        <v>10.476190476190476</v>
      </c>
      <c r="E40" s="132">
        <v>5</v>
      </c>
      <c r="F40" s="192">
        <v>10.869565217391305</v>
      </c>
      <c r="G40" s="151">
        <v>3</v>
      </c>
      <c r="H40" s="193">
        <v>6.382978723404255</v>
      </c>
      <c r="I40" s="132">
        <v>17</v>
      </c>
      <c r="J40" s="192">
        <v>9.497206703910614</v>
      </c>
      <c r="K40" s="132">
        <v>7</v>
      </c>
      <c r="L40" s="192">
        <v>8.333333333333332</v>
      </c>
      <c r="M40" s="151">
        <v>8</v>
      </c>
      <c r="N40" s="193">
        <v>11.594202898550725</v>
      </c>
      <c r="O40" s="251" t="str">
        <f>IF(O6=SUM(O13:O36)," ","Error")</f>
        <v> </v>
      </c>
      <c r="P40" s="251" t="str">
        <f>IF(P6=SUM(P13:P36)," ","Error")</f>
        <v> </v>
      </c>
      <c r="Q40" s="251" t="str">
        <f>IF(Q6=SUM(Q13:Q36)," ","Error")</f>
        <v> </v>
      </c>
      <c r="S40" s="251" t="str">
        <f>IF(S6=SUM(S13:S36)," ","Error")</f>
        <v> </v>
      </c>
      <c r="T40" s="251" t="str">
        <f>IF(T6=SUM(T13:T36)," ","Error")</f>
        <v> </v>
      </c>
      <c r="U40" s="251" t="str">
        <f>IF(U6=SUM(U13:U36)," ","Error")</f>
        <v> </v>
      </c>
    </row>
    <row r="42" ht="11.25"/>
    <row r="43" ht="11.25"/>
    <row r="44" ht="11.25"/>
    <row r="45" ht="11.25"/>
    <row r="46" ht="11.25"/>
  </sheetData>
  <sheetProtection/>
  <mergeCells count="11">
    <mergeCell ref="C3:D3"/>
    <mergeCell ref="I2:N2"/>
    <mergeCell ref="I3:J3"/>
    <mergeCell ref="K3:L3"/>
    <mergeCell ref="A1:N1"/>
    <mergeCell ref="E3:F3"/>
    <mergeCell ref="G3:H3"/>
    <mergeCell ref="M3:N3"/>
    <mergeCell ref="A2:A4"/>
    <mergeCell ref="B2:B4"/>
    <mergeCell ref="C2:H2"/>
  </mergeCells>
  <printOptions horizontalCentered="1"/>
  <pageMargins left="0.75" right="0.75" top="0.61" bottom="0.17" header="0.17" footer="0.17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L23"/>
  <sheetViews>
    <sheetView view="pageBreakPreview" zoomScale="110" zoomScaleNormal="75" zoomScaleSheetLayoutView="110" zoomScalePageLayoutView="0" workbookViewId="0" topLeftCell="A1">
      <selection activeCell="A1" sqref="A1:I1"/>
    </sheetView>
  </sheetViews>
  <sheetFormatPr defaultColWidth="9.28125" defaultRowHeight="12"/>
  <cols>
    <col min="1" max="1" width="9.28125" style="1" customWidth="1"/>
    <col min="2" max="2" width="16.140625" style="1" customWidth="1"/>
    <col min="3" max="16384" width="9.28125" style="1" customWidth="1"/>
  </cols>
  <sheetData>
    <row r="1" spans="1:11" ht="38.25" customHeight="1">
      <c r="A1" s="330" t="s">
        <v>199</v>
      </c>
      <c r="B1" s="330"/>
      <c r="C1" s="330"/>
      <c r="D1" s="330"/>
      <c r="E1" s="330"/>
      <c r="F1" s="330"/>
      <c r="G1" s="330"/>
      <c r="H1" s="330"/>
      <c r="I1" s="330"/>
      <c r="J1" s="120"/>
      <c r="K1" s="120"/>
    </row>
    <row r="2" spans="1:12" ht="11.25">
      <c r="A2" s="65"/>
      <c r="B2" s="305" t="s">
        <v>29</v>
      </c>
      <c r="C2" s="318" t="s">
        <v>11</v>
      </c>
      <c r="D2" s="312"/>
      <c r="E2" s="311" t="s">
        <v>12</v>
      </c>
      <c r="F2" s="312"/>
      <c r="G2" s="311" t="s">
        <v>13</v>
      </c>
      <c r="H2" s="313"/>
      <c r="K2" s="159"/>
      <c r="L2" s="159"/>
    </row>
    <row r="3" spans="1:12" ht="11.25">
      <c r="A3" s="65"/>
      <c r="B3" s="319"/>
      <c r="C3" s="50" t="s">
        <v>30</v>
      </c>
      <c r="D3" s="51" t="s">
        <v>27</v>
      </c>
      <c r="E3" s="50" t="s">
        <v>30</v>
      </c>
      <c r="F3" s="51" t="s">
        <v>27</v>
      </c>
      <c r="G3" s="50" t="s">
        <v>30</v>
      </c>
      <c r="H3" s="194" t="s">
        <v>27</v>
      </c>
      <c r="K3" s="208"/>
      <c r="L3" s="208"/>
    </row>
    <row r="4" spans="1:12" ht="11.25">
      <c r="A4" s="65"/>
      <c r="B4" s="116"/>
      <c r="C4" s="116"/>
      <c r="D4" s="117"/>
      <c r="E4" s="116"/>
      <c r="F4" s="117"/>
      <c r="G4" s="116"/>
      <c r="H4" s="118"/>
      <c r="K4" s="111"/>
      <c r="L4" s="111"/>
    </row>
    <row r="5" spans="1:12" ht="11.25">
      <c r="A5" s="65"/>
      <c r="B5" s="71" t="s">
        <v>15</v>
      </c>
      <c r="C5" s="68"/>
      <c r="D5" s="69"/>
      <c r="E5" s="68"/>
      <c r="F5" s="69"/>
      <c r="G5" s="68"/>
      <c r="H5" s="70"/>
      <c r="K5" s="111"/>
      <c r="L5" s="111"/>
    </row>
    <row r="6" spans="1:12" ht="11.25">
      <c r="A6" s="65"/>
      <c r="B6" s="68" t="s">
        <v>31</v>
      </c>
      <c r="C6" s="198">
        <v>8.94</v>
      </c>
      <c r="D6" s="199">
        <v>11.56</v>
      </c>
      <c r="E6" s="198">
        <v>9.83</v>
      </c>
      <c r="F6" s="199">
        <v>12.35</v>
      </c>
      <c r="G6" s="198">
        <v>7.68</v>
      </c>
      <c r="H6" s="198">
        <v>9.82</v>
      </c>
      <c r="K6" s="209"/>
      <c r="L6" s="209"/>
    </row>
    <row r="7" spans="1:12" ht="11.25">
      <c r="A7" s="65"/>
      <c r="B7" s="68" t="s">
        <v>32</v>
      </c>
      <c r="C7" s="198">
        <v>9.25</v>
      </c>
      <c r="D7" s="199">
        <v>12.18</v>
      </c>
      <c r="E7" s="212">
        <v>10.08</v>
      </c>
      <c r="F7" s="199">
        <v>12.97</v>
      </c>
      <c r="G7" s="198">
        <v>7.93</v>
      </c>
      <c r="H7" s="198">
        <v>10.43</v>
      </c>
      <c r="K7" s="209"/>
      <c r="L7" s="209"/>
    </row>
    <row r="8" spans="1:12" ht="11.25">
      <c r="A8" s="65"/>
      <c r="B8" s="68" t="s">
        <v>33</v>
      </c>
      <c r="C8" s="198">
        <v>8.71</v>
      </c>
      <c r="D8" s="199">
        <v>10.71</v>
      </c>
      <c r="E8" s="212">
        <v>9.78</v>
      </c>
      <c r="F8" s="199">
        <v>11.62</v>
      </c>
      <c r="G8" s="198">
        <v>7.14</v>
      </c>
      <c r="H8" s="198">
        <v>8.8</v>
      </c>
      <c r="K8" s="209"/>
      <c r="L8" s="209"/>
    </row>
    <row r="9" spans="1:12" ht="11.25">
      <c r="A9" s="65"/>
      <c r="B9" s="68" t="s">
        <v>34</v>
      </c>
      <c r="C9" s="266">
        <v>5.82</v>
      </c>
      <c r="D9" s="199">
        <v>8.28</v>
      </c>
      <c r="E9" s="212">
        <v>6.61</v>
      </c>
      <c r="F9" s="199">
        <v>8.91</v>
      </c>
      <c r="G9" s="198">
        <v>3.47</v>
      </c>
      <c r="H9" s="198">
        <v>6.3</v>
      </c>
      <c r="K9" s="209"/>
      <c r="L9" s="209"/>
    </row>
    <row r="10" spans="1:12" ht="11.25">
      <c r="A10" s="65"/>
      <c r="B10" s="68" t="s">
        <v>92</v>
      </c>
      <c r="C10" s="198">
        <v>10.28</v>
      </c>
      <c r="D10" s="199">
        <v>11.65</v>
      </c>
      <c r="E10" s="212">
        <v>12.08</v>
      </c>
      <c r="F10" s="199">
        <v>13.04</v>
      </c>
      <c r="G10" s="267">
        <v>8.04</v>
      </c>
      <c r="H10" s="198">
        <v>10.94</v>
      </c>
      <c r="K10" s="209"/>
      <c r="L10" s="209"/>
    </row>
    <row r="11" spans="1:12" ht="11.25">
      <c r="A11" s="65"/>
      <c r="B11" s="68"/>
      <c r="C11" s="200"/>
      <c r="D11" s="201"/>
      <c r="E11" s="200"/>
      <c r="F11" s="201"/>
      <c r="G11" s="200"/>
      <c r="H11" s="202"/>
      <c r="K11" s="210"/>
      <c r="L11" s="210"/>
    </row>
    <row r="12" spans="1:12" ht="11.25">
      <c r="A12" s="65"/>
      <c r="B12" s="71" t="s">
        <v>16</v>
      </c>
      <c r="C12" s="200"/>
      <c r="D12" s="201"/>
      <c r="E12" s="200"/>
      <c r="F12" s="201"/>
      <c r="G12" s="200"/>
      <c r="H12" s="202"/>
      <c r="K12" s="210"/>
      <c r="L12" s="210"/>
    </row>
    <row r="13" spans="1:12" ht="11.25">
      <c r="A13" s="65"/>
      <c r="B13" s="68" t="s">
        <v>31</v>
      </c>
      <c r="C13" s="198">
        <v>8.94</v>
      </c>
      <c r="D13" s="199">
        <v>11.56</v>
      </c>
      <c r="E13" s="198">
        <v>9.65</v>
      </c>
      <c r="F13" s="199">
        <v>12.21</v>
      </c>
      <c r="G13" s="198">
        <v>7.52</v>
      </c>
      <c r="H13" s="198">
        <v>9.73</v>
      </c>
      <c r="K13" s="209"/>
      <c r="L13" s="209"/>
    </row>
    <row r="14" spans="1:12" ht="11.25">
      <c r="A14" s="65"/>
      <c r="B14" s="68" t="s">
        <v>32</v>
      </c>
      <c r="C14" s="198">
        <v>9.53</v>
      </c>
      <c r="D14" s="199">
        <v>12.37</v>
      </c>
      <c r="E14" s="198">
        <v>10.15</v>
      </c>
      <c r="F14" s="199">
        <v>13.02</v>
      </c>
      <c r="G14" s="198">
        <v>8.55</v>
      </c>
      <c r="H14" s="198">
        <v>10.75</v>
      </c>
      <c r="K14" s="209"/>
      <c r="L14" s="209"/>
    </row>
    <row r="15" spans="1:12" ht="11.25">
      <c r="A15" s="65"/>
      <c r="B15" s="68" t="s">
        <v>33</v>
      </c>
      <c r="C15" s="198">
        <v>8.23</v>
      </c>
      <c r="D15" s="199">
        <v>10.33</v>
      </c>
      <c r="E15" s="198">
        <v>8.89</v>
      </c>
      <c r="F15" s="199">
        <v>10.97</v>
      </c>
      <c r="G15" s="198">
        <v>6.68</v>
      </c>
      <c r="H15" s="198">
        <v>7.98</v>
      </c>
      <c r="K15" s="209"/>
      <c r="L15" s="209"/>
    </row>
    <row r="16" spans="1:12" ht="11.25">
      <c r="A16" s="65"/>
      <c r="B16" s="68" t="s">
        <v>34</v>
      </c>
      <c r="C16" s="198">
        <v>7.02</v>
      </c>
      <c r="D16" s="199">
        <v>8.59</v>
      </c>
      <c r="E16" s="198">
        <v>8.16</v>
      </c>
      <c r="F16" s="199">
        <v>9.27</v>
      </c>
      <c r="G16" s="198">
        <v>5.17</v>
      </c>
      <c r="H16" s="198">
        <v>6.35</v>
      </c>
      <c r="K16" s="209"/>
      <c r="L16" s="209"/>
    </row>
    <row r="17" spans="1:12" ht="11.25">
      <c r="A17" s="65"/>
      <c r="B17" s="73" t="s">
        <v>92</v>
      </c>
      <c r="C17" s="203">
        <v>8.31</v>
      </c>
      <c r="D17" s="204">
        <v>10.93</v>
      </c>
      <c r="E17" s="203">
        <v>9.06</v>
      </c>
      <c r="F17" s="204">
        <v>11.9</v>
      </c>
      <c r="G17" s="203">
        <v>7.01</v>
      </c>
      <c r="H17" s="203">
        <v>9.36</v>
      </c>
      <c r="K17" s="209"/>
      <c r="L17" s="209"/>
    </row>
    <row r="18" spans="1:12" ht="11.25">
      <c r="A18" s="65"/>
      <c r="B18" s="65"/>
      <c r="C18" s="119"/>
      <c r="D18" s="119"/>
      <c r="E18" s="119"/>
      <c r="F18" s="119"/>
      <c r="G18" s="119"/>
      <c r="H18" s="195"/>
      <c r="I18" s="195"/>
      <c r="J18" s="195"/>
      <c r="K18" s="85"/>
      <c r="L18" s="85"/>
    </row>
    <row r="19" spans="1:7" ht="11.25">
      <c r="A19" s="65"/>
      <c r="B19" s="65"/>
      <c r="C19" s="65"/>
      <c r="D19" s="65"/>
      <c r="E19" s="65"/>
      <c r="F19" s="65"/>
      <c r="G19" s="65"/>
    </row>
    <row r="20" spans="1:7" ht="11.25">
      <c r="A20" s="65"/>
      <c r="B20" s="65"/>
      <c r="C20" s="65"/>
      <c r="D20" s="65"/>
      <c r="E20" s="65"/>
      <c r="F20" s="65"/>
      <c r="G20" s="65"/>
    </row>
    <row r="21" spans="1:7" ht="11.25">
      <c r="A21" s="65"/>
      <c r="B21" s="65"/>
      <c r="C21" s="65"/>
      <c r="D21" s="65"/>
      <c r="E21" s="65"/>
      <c r="F21" s="65"/>
      <c r="G21" s="65"/>
    </row>
    <row r="22" spans="1:7" ht="11.25">
      <c r="A22" s="65"/>
      <c r="B22" s="65"/>
      <c r="C22" s="65"/>
      <c r="D22" s="65"/>
      <c r="E22" s="65"/>
      <c r="F22" s="65"/>
      <c r="G22" s="65"/>
    </row>
    <row r="23" spans="1:7" ht="11.25">
      <c r="A23" s="65"/>
      <c r="B23" s="65"/>
      <c r="C23" s="65"/>
      <c r="D23" s="65"/>
      <c r="E23" s="65"/>
      <c r="F23" s="65"/>
      <c r="G23" s="65"/>
    </row>
  </sheetData>
  <sheetProtection/>
  <mergeCells count="5">
    <mergeCell ref="B2:B3"/>
    <mergeCell ref="C2:D2"/>
    <mergeCell ref="E2:F2"/>
    <mergeCell ref="G2:H2"/>
    <mergeCell ref="A1:I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U51"/>
  <sheetViews>
    <sheetView view="pageBreakPreview" zoomScale="90" zoomScaleSheetLayoutView="90" zoomScalePageLayoutView="0" workbookViewId="0" topLeftCell="A1">
      <selection activeCell="L54" sqref="L54"/>
    </sheetView>
  </sheetViews>
  <sheetFormatPr defaultColWidth="9.28125" defaultRowHeight="12"/>
  <cols>
    <col min="1" max="1" width="15.421875" style="1" customWidth="1"/>
    <col min="2" max="2" width="10.00390625" style="1" customWidth="1"/>
    <col min="3" max="14" width="8.28125" style="1" customWidth="1"/>
    <col min="15" max="16384" width="9.28125" style="1" customWidth="1"/>
  </cols>
  <sheetData>
    <row r="1" spans="1:14" ht="33.75" customHeight="1">
      <c r="A1" s="330" t="s">
        <v>201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6" ht="11.25">
      <c r="A2" s="302" t="s">
        <v>70</v>
      </c>
      <c r="B2" s="287" t="s">
        <v>103</v>
      </c>
      <c r="C2" s="273" t="s">
        <v>95</v>
      </c>
      <c r="D2" s="274"/>
      <c r="E2" s="274"/>
      <c r="F2" s="274"/>
      <c r="G2" s="274"/>
      <c r="H2" s="277"/>
      <c r="I2" s="273" t="s">
        <v>96</v>
      </c>
      <c r="J2" s="274"/>
      <c r="K2" s="274"/>
      <c r="L2" s="274"/>
      <c r="M2" s="274"/>
      <c r="N2" s="277"/>
      <c r="O2" s="159"/>
      <c r="P2" s="159"/>
    </row>
    <row r="3" spans="1:14" ht="11.25">
      <c r="A3" s="302"/>
      <c r="B3" s="283"/>
      <c r="C3" s="273" t="s">
        <v>11</v>
      </c>
      <c r="D3" s="275"/>
      <c r="E3" s="274" t="s">
        <v>12</v>
      </c>
      <c r="F3" s="275"/>
      <c r="G3" s="276" t="s">
        <v>13</v>
      </c>
      <c r="H3" s="277"/>
      <c r="I3" s="273" t="s">
        <v>11</v>
      </c>
      <c r="J3" s="275"/>
      <c r="K3" s="273" t="s">
        <v>12</v>
      </c>
      <c r="L3" s="275"/>
      <c r="M3" s="276" t="s">
        <v>13</v>
      </c>
      <c r="N3" s="277"/>
    </row>
    <row r="4" spans="1:14" ht="11.25">
      <c r="A4" s="302"/>
      <c r="B4" s="285"/>
      <c r="C4" s="125" t="s">
        <v>7</v>
      </c>
      <c r="D4" s="126" t="s">
        <v>8</v>
      </c>
      <c r="E4" s="124" t="s">
        <v>7</v>
      </c>
      <c r="F4" s="126" t="s">
        <v>8</v>
      </c>
      <c r="G4" s="164" t="s">
        <v>7</v>
      </c>
      <c r="H4" s="125" t="s">
        <v>8</v>
      </c>
      <c r="I4" s="125" t="s">
        <v>7</v>
      </c>
      <c r="J4" s="126" t="s">
        <v>8</v>
      </c>
      <c r="K4" s="124" t="s">
        <v>7</v>
      </c>
      <c r="L4" s="123" t="s">
        <v>8</v>
      </c>
      <c r="M4" s="164" t="s">
        <v>7</v>
      </c>
      <c r="N4" s="125" t="s">
        <v>8</v>
      </c>
    </row>
    <row r="5" spans="1:14" ht="11.25">
      <c r="A5" s="165"/>
      <c r="B5" s="172"/>
      <c r="C5" s="166"/>
      <c r="D5" s="153"/>
      <c r="E5" s="169"/>
      <c r="F5" s="167"/>
      <c r="G5" s="168"/>
      <c r="H5" s="154"/>
      <c r="I5" s="166"/>
      <c r="J5" s="153"/>
      <c r="K5" s="131"/>
      <c r="L5" s="143"/>
      <c r="M5" s="168"/>
      <c r="N5" s="154"/>
    </row>
    <row r="6" spans="1:14" ht="11.25">
      <c r="A6" s="127" t="s">
        <v>76</v>
      </c>
      <c r="B6" s="127" t="s">
        <v>97</v>
      </c>
      <c r="C6" s="127">
        <v>69</v>
      </c>
      <c r="D6" s="190">
        <v>2.335815842924848</v>
      </c>
      <c r="E6" s="131">
        <v>37</v>
      </c>
      <c r="F6" s="190">
        <v>1.836228287841191</v>
      </c>
      <c r="G6" s="148">
        <v>28</v>
      </c>
      <c r="H6" s="191">
        <v>3.6410923276983094</v>
      </c>
      <c r="I6" s="127">
        <v>69</v>
      </c>
      <c r="J6" s="190">
        <v>2.335815842924848</v>
      </c>
      <c r="K6" s="131">
        <v>39</v>
      </c>
      <c r="L6" s="190">
        <v>1.8941233608547838</v>
      </c>
      <c r="M6" s="148">
        <v>28</v>
      </c>
      <c r="N6" s="191">
        <v>3.9492242595204514</v>
      </c>
    </row>
    <row r="7" spans="1:14" ht="11.25">
      <c r="A7" s="127"/>
      <c r="B7" s="170" t="s">
        <v>98</v>
      </c>
      <c r="C7" s="127">
        <v>738</v>
      </c>
      <c r="D7" s="190">
        <v>24.983073798239673</v>
      </c>
      <c r="E7" s="131">
        <v>482</v>
      </c>
      <c r="F7" s="190">
        <v>23.92059553349876</v>
      </c>
      <c r="G7" s="148">
        <v>200</v>
      </c>
      <c r="H7" s="191">
        <v>26.007802340702213</v>
      </c>
      <c r="I7" s="127">
        <v>738</v>
      </c>
      <c r="J7" s="190">
        <v>24.983073798239673</v>
      </c>
      <c r="K7" s="131">
        <v>507</v>
      </c>
      <c r="L7" s="190">
        <v>24.62360369111219</v>
      </c>
      <c r="M7" s="148">
        <v>186</v>
      </c>
      <c r="N7" s="191">
        <v>26.234132581100138</v>
      </c>
    </row>
    <row r="8" spans="1:17" ht="11.25">
      <c r="A8" s="127"/>
      <c r="B8" s="170" t="s">
        <v>99</v>
      </c>
      <c r="C8" s="127">
        <v>779</v>
      </c>
      <c r="D8" s="190">
        <v>26.371022342586325</v>
      </c>
      <c r="E8" s="131">
        <v>491</v>
      </c>
      <c r="F8" s="190">
        <v>24.367245657568237</v>
      </c>
      <c r="G8" s="148">
        <v>246</v>
      </c>
      <c r="H8" s="191">
        <v>31.98959687906372</v>
      </c>
      <c r="I8" s="127">
        <v>779</v>
      </c>
      <c r="J8" s="190">
        <v>26.371022342586325</v>
      </c>
      <c r="K8" s="131">
        <v>502</v>
      </c>
      <c r="L8" s="190">
        <v>24.380767362797474</v>
      </c>
      <c r="M8" s="148">
        <v>222</v>
      </c>
      <c r="N8" s="191">
        <v>31.31170662905501</v>
      </c>
      <c r="Q8" s="205"/>
    </row>
    <row r="9" spans="1:14" ht="11.25">
      <c r="A9" s="127"/>
      <c r="B9" s="170" t="s">
        <v>100</v>
      </c>
      <c r="C9" s="127">
        <v>480</v>
      </c>
      <c r="D9" s="190">
        <v>16.24915368991198</v>
      </c>
      <c r="E9" s="131">
        <v>335</v>
      </c>
      <c r="F9" s="190">
        <v>16.62531017369727</v>
      </c>
      <c r="G9" s="148">
        <v>120</v>
      </c>
      <c r="H9" s="191">
        <v>15.604681404421328</v>
      </c>
      <c r="I9" s="127">
        <v>480</v>
      </c>
      <c r="J9" s="190">
        <v>16.24915368991198</v>
      </c>
      <c r="K9" s="131">
        <v>345</v>
      </c>
      <c r="L9" s="190">
        <v>16.755706653715396</v>
      </c>
      <c r="M9" s="148">
        <v>106</v>
      </c>
      <c r="N9" s="191">
        <v>14.950634696755994</v>
      </c>
    </row>
    <row r="10" spans="1:14" ht="11.25">
      <c r="A10" s="127"/>
      <c r="B10" s="170" t="s">
        <v>101</v>
      </c>
      <c r="C10" s="127">
        <v>347</v>
      </c>
      <c r="D10" s="190">
        <v>11.746784021665539</v>
      </c>
      <c r="E10" s="131">
        <v>253</v>
      </c>
      <c r="F10" s="190">
        <v>12.555831265508685</v>
      </c>
      <c r="G10" s="148">
        <v>80</v>
      </c>
      <c r="H10" s="191">
        <v>10.403120936280883</v>
      </c>
      <c r="I10" s="127">
        <v>347</v>
      </c>
      <c r="J10" s="190">
        <v>11.746784021665539</v>
      </c>
      <c r="K10" s="131">
        <v>250</v>
      </c>
      <c r="L10" s="190">
        <v>12.141816415735795</v>
      </c>
      <c r="M10" s="148">
        <v>78</v>
      </c>
      <c r="N10" s="191">
        <v>11.001410437235542</v>
      </c>
    </row>
    <row r="11" spans="1:14" ht="11.25">
      <c r="A11" s="127"/>
      <c r="B11" s="170" t="s">
        <v>79</v>
      </c>
      <c r="C11" s="127">
        <v>211</v>
      </c>
      <c r="D11" s="190">
        <v>7.142857142857142</v>
      </c>
      <c r="E11" s="131">
        <v>166</v>
      </c>
      <c r="F11" s="190">
        <v>8.23821339950372</v>
      </c>
      <c r="G11" s="148">
        <v>37</v>
      </c>
      <c r="H11" s="191">
        <v>4.811443433029909</v>
      </c>
      <c r="I11" s="127">
        <v>211</v>
      </c>
      <c r="J11" s="190">
        <v>7.142857142857142</v>
      </c>
      <c r="K11" s="131">
        <v>164</v>
      </c>
      <c r="L11" s="190">
        <v>7.96503156872268</v>
      </c>
      <c r="M11" s="148">
        <v>36</v>
      </c>
      <c r="N11" s="191">
        <v>5.077574047954866</v>
      </c>
    </row>
    <row r="12" spans="1:14" ht="11.25">
      <c r="A12" s="127"/>
      <c r="B12" s="170" t="s">
        <v>80</v>
      </c>
      <c r="C12" s="127">
        <v>137</v>
      </c>
      <c r="D12" s="190">
        <v>4.637779282329045</v>
      </c>
      <c r="E12" s="131">
        <v>104</v>
      </c>
      <c r="F12" s="190">
        <v>5.161290322580645</v>
      </c>
      <c r="G12" s="148">
        <v>24</v>
      </c>
      <c r="H12" s="191">
        <v>3.1209362808842656</v>
      </c>
      <c r="I12" s="127">
        <v>137</v>
      </c>
      <c r="J12" s="190">
        <v>4.637779282329045</v>
      </c>
      <c r="K12" s="131">
        <v>102</v>
      </c>
      <c r="L12" s="190">
        <v>4.953861097620204</v>
      </c>
      <c r="M12" s="148">
        <v>23</v>
      </c>
      <c r="N12" s="191">
        <v>3.244005641748942</v>
      </c>
    </row>
    <row r="13" spans="1:14" ht="11.25">
      <c r="A13" s="127"/>
      <c r="B13" s="127" t="s">
        <v>102</v>
      </c>
      <c r="C13" s="127">
        <v>140</v>
      </c>
      <c r="D13" s="190">
        <v>4.739336492890995</v>
      </c>
      <c r="E13" s="131">
        <v>120</v>
      </c>
      <c r="F13" s="190">
        <v>5.955334987593052</v>
      </c>
      <c r="G13" s="148">
        <v>15</v>
      </c>
      <c r="H13" s="191">
        <v>1.950585175552666</v>
      </c>
      <c r="I13" s="127">
        <v>140</v>
      </c>
      <c r="J13" s="190">
        <v>4.739336492890995</v>
      </c>
      <c r="K13" s="131">
        <v>122</v>
      </c>
      <c r="L13" s="190">
        <v>5.925206410879068</v>
      </c>
      <c r="M13" s="148">
        <v>11</v>
      </c>
      <c r="N13" s="191">
        <v>1.5514809590973202</v>
      </c>
    </row>
    <row r="14" spans="1:14" ht="11.25">
      <c r="A14" s="127"/>
      <c r="B14" s="127" t="s">
        <v>91</v>
      </c>
      <c r="C14" s="127">
        <v>53</v>
      </c>
      <c r="D14" s="190">
        <v>1.7941773865944481</v>
      </c>
      <c r="E14" s="131">
        <v>27</v>
      </c>
      <c r="F14" s="190">
        <v>1.3399503722084367</v>
      </c>
      <c r="G14" s="148">
        <v>19</v>
      </c>
      <c r="H14" s="191">
        <v>2.4707412223667102</v>
      </c>
      <c r="I14" s="127">
        <v>53</v>
      </c>
      <c r="J14" s="190">
        <v>1.7941773865944481</v>
      </c>
      <c r="K14" s="131">
        <v>28</v>
      </c>
      <c r="L14" s="190">
        <v>1.3598834385624088</v>
      </c>
      <c r="M14" s="148">
        <v>19</v>
      </c>
      <c r="N14" s="191">
        <v>2.6798307475317347</v>
      </c>
    </row>
    <row r="15" spans="1:14" ht="11.25">
      <c r="A15" s="127" t="s">
        <v>72</v>
      </c>
      <c r="B15" s="127" t="s">
        <v>97</v>
      </c>
      <c r="C15" s="127">
        <v>33</v>
      </c>
      <c r="D15" s="190">
        <v>1.683673469387755</v>
      </c>
      <c r="E15" s="131">
        <v>19</v>
      </c>
      <c r="F15" s="190">
        <v>1.4168530947054436</v>
      </c>
      <c r="G15" s="148">
        <v>12</v>
      </c>
      <c r="H15" s="191">
        <v>2.4390243902439024</v>
      </c>
      <c r="I15" s="127">
        <v>30</v>
      </c>
      <c r="J15" s="190">
        <v>1.579778830963665</v>
      </c>
      <c r="K15" s="131">
        <v>18</v>
      </c>
      <c r="L15" s="190">
        <v>1.344286781179985</v>
      </c>
      <c r="M15" s="148">
        <v>11</v>
      </c>
      <c r="N15" s="191">
        <v>2.494331065759637</v>
      </c>
    </row>
    <row r="16" spans="1:14" ht="11.25">
      <c r="A16" s="127"/>
      <c r="B16" s="170" t="s">
        <v>98</v>
      </c>
      <c r="C16" s="127">
        <v>463</v>
      </c>
      <c r="D16" s="190">
        <v>23.622448979591837</v>
      </c>
      <c r="E16" s="131">
        <v>307</v>
      </c>
      <c r="F16" s="190">
        <v>22.89336316181954</v>
      </c>
      <c r="G16" s="148">
        <v>117</v>
      </c>
      <c r="H16" s="191">
        <v>23.78048780487805</v>
      </c>
      <c r="I16" s="127">
        <v>449</v>
      </c>
      <c r="J16" s="190">
        <v>23.644023170089522</v>
      </c>
      <c r="K16" s="131">
        <v>318</v>
      </c>
      <c r="L16" s="190">
        <v>23.749066467513067</v>
      </c>
      <c r="M16" s="148">
        <v>103</v>
      </c>
      <c r="N16" s="191">
        <v>23.356009070294785</v>
      </c>
    </row>
    <row r="17" spans="1:14" ht="11.25">
      <c r="A17" s="127"/>
      <c r="B17" s="170" t="s">
        <v>99</v>
      </c>
      <c r="C17" s="127">
        <v>531</v>
      </c>
      <c r="D17" s="190">
        <v>27.091836734693874</v>
      </c>
      <c r="E17" s="131">
        <v>333</v>
      </c>
      <c r="F17" s="190">
        <v>24.832214765100673</v>
      </c>
      <c r="G17" s="148">
        <v>164</v>
      </c>
      <c r="H17" s="191">
        <v>33.33333333333333</v>
      </c>
      <c r="I17" s="127">
        <v>492</v>
      </c>
      <c r="J17" s="190">
        <v>25.908372827804104</v>
      </c>
      <c r="K17" s="131">
        <v>316</v>
      </c>
      <c r="L17" s="190">
        <v>23.599701269604182</v>
      </c>
      <c r="M17" s="148">
        <v>136</v>
      </c>
      <c r="N17" s="191">
        <v>30.839002267573694</v>
      </c>
    </row>
    <row r="18" spans="1:14" ht="11.25">
      <c r="A18" s="127"/>
      <c r="B18" s="170" t="s">
        <v>100</v>
      </c>
      <c r="C18" s="127">
        <v>305</v>
      </c>
      <c r="D18" s="190">
        <v>15.561224489795919</v>
      </c>
      <c r="E18" s="131">
        <v>209</v>
      </c>
      <c r="F18" s="190">
        <v>15.58538404175988</v>
      </c>
      <c r="G18" s="148">
        <v>78</v>
      </c>
      <c r="H18" s="191">
        <v>15.853658536585366</v>
      </c>
      <c r="I18" s="127">
        <v>306</v>
      </c>
      <c r="J18" s="190">
        <v>16.113744075829384</v>
      </c>
      <c r="K18" s="131">
        <v>218</v>
      </c>
      <c r="L18" s="190">
        <v>16.280806572068705</v>
      </c>
      <c r="M18" s="148">
        <v>71</v>
      </c>
      <c r="N18" s="191">
        <v>16.099773242630384</v>
      </c>
    </row>
    <row r="19" spans="1:14" ht="11.25">
      <c r="A19" s="127"/>
      <c r="B19" s="170" t="s">
        <v>101</v>
      </c>
      <c r="C19" s="127">
        <v>232</v>
      </c>
      <c r="D19" s="190">
        <v>11.83673469387755</v>
      </c>
      <c r="E19" s="131">
        <v>166</v>
      </c>
      <c r="F19" s="190">
        <v>12.378821774794929</v>
      </c>
      <c r="G19" s="148">
        <v>55</v>
      </c>
      <c r="H19" s="191">
        <v>11.178861788617885</v>
      </c>
      <c r="I19" s="127">
        <v>226</v>
      </c>
      <c r="J19" s="190">
        <v>11.901000526592943</v>
      </c>
      <c r="K19" s="131">
        <v>157</v>
      </c>
      <c r="L19" s="190">
        <v>11.725168035847648</v>
      </c>
      <c r="M19" s="148">
        <v>55</v>
      </c>
      <c r="N19" s="191">
        <v>12.471655328798185</v>
      </c>
    </row>
    <row r="20" spans="1:14" ht="11.25">
      <c r="A20" s="127"/>
      <c r="B20" s="170" t="s">
        <v>79</v>
      </c>
      <c r="C20" s="127">
        <v>149</v>
      </c>
      <c r="D20" s="190">
        <v>7.6020408163265305</v>
      </c>
      <c r="E20" s="131">
        <v>121</v>
      </c>
      <c r="F20" s="190">
        <v>9.02311707680835</v>
      </c>
      <c r="G20" s="148">
        <v>23</v>
      </c>
      <c r="H20" s="191">
        <v>4.67479674796748</v>
      </c>
      <c r="I20" s="127">
        <v>146</v>
      </c>
      <c r="J20" s="190">
        <v>7.688256977356503</v>
      </c>
      <c r="K20" s="131">
        <v>115</v>
      </c>
      <c r="L20" s="190">
        <v>8.588498879761016</v>
      </c>
      <c r="M20" s="148">
        <v>26</v>
      </c>
      <c r="N20" s="191">
        <v>5.895691609977324</v>
      </c>
    </row>
    <row r="21" spans="1:14" ht="11.25">
      <c r="A21" s="127"/>
      <c r="B21" s="170" t="s">
        <v>80</v>
      </c>
      <c r="C21" s="127">
        <v>110</v>
      </c>
      <c r="D21" s="190">
        <v>5.612244897959184</v>
      </c>
      <c r="E21" s="131">
        <v>81</v>
      </c>
      <c r="F21" s="190">
        <v>6.0402684563758395</v>
      </c>
      <c r="G21" s="148">
        <v>20</v>
      </c>
      <c r="H21" s="191">
        <v>4.0650406504065035</v>
      </c>
      <c r="I21" s="127">
        <v>109</v>
      </c>
      <c r="J21" s="190">
        <v>5.739863085834649</v>
      </c>
      <c r="K21" s="131">
        <v>82</v>
      </c>
      <c r="L21" s="190">
        <v>6.123973114264376</v>
      </c>
      <c r="M21" s="148">
        <v>20</v>
      </c>
      <c r="N21" s="191">
        <v>4.535147392290249</v>
      </c>
    </row>
    <row r="22" spans="1:14" ht="11.25">
      <c r="A22" s="144"/>
      <c r="B22" s="127" t="s">
        <v>102</v>
      </c>
      <c r="C22" s="127">
        <v>108</v>
      </c>
      <c r="D22" s="190">
        <v>5.510204081632653</v>
      </c>
      <c r="E22" s="131">
        <v>92</v>
      </c>
      <c r="F22" s="190">
        <v>6.86055182699478</v>
      </c>
      <c r="G22" s="148">
        <v>11</v>
      </c>
      <c r="H22" s="191">
        <v>2.2357723577235773</v>
      </c>
      <c r="I22" s="127">
        <v>112</v>
      </c>
      <c r="J22" s="190">
        <v>5.897840968931016</v>
      </c>
      <c r="K22" s="131">
        <v>98</v>
      </c>
      <c r="L22" s="190">
        <v>7.318894697535475</v>
      </c>
      <c r="M22" s="148">
        <v>9</v>
      </c>
      <c r="N22" s="191">
        <v>2.0408163265306123</v>
      </c>
    </row>
    <row r="23" spans="1:14" ht="11.25">
      <c r="A23" s="144"/>
      <c r="B23" s="127" t="s">
        <v>91</v>
      </c>
      <c r="C23" s="127">
        <v>29</v>
      </c>
      <c r="D23" s="190">
        <v>1.4795918367346939</v>
      </c>
      <c r="E23" s="131">
        <v>13</v>
      </c>
      <c r="F23" s="190">
        <v>0.9694258016405668</v>
      </c>
      <c r="G23" s="148">
        <v>12</v>
      </c>
      <c r="H23" s="191">
        <v>2.4390243902439024</v>
      </c>
      <c r="I23" s="127">
        <v>29</v>
      </c>
      <c r="J23" s="190">
        <v>1.5271195365982098</v>
      </c>
      <c r="K23" s="131">
        <v>17</v>
      </c>
      <c r="L23" s="190">
        <v>1.2696041822255415</v>
      </c>
      <c r="M23" s="148">
        <v>10</v>
      </c>
      <c r="N23" s="191">
        <v>2.2675736961451247</v>
      </c>
    </row>
    <row r="24" spans="1:14" ht="11.25">
      <c r="A24" s="127" t="s">
        <v>93</v>
      </c>
      <c r="B24" s="127" t="s">
        <v>97</v>
      </c>
      <c r="C24" s="127">
        <v>24</v>
      </c>
      <c r="D24" s="190">
        <v>3.5036496350364965</v>
      </c>
      <c r="E24" s="131">
        <v>16</v>
      </c>
      <c r="F24" s="190">
        <v>3.3472803347280333</v>
      </c>
      <c r="G24" s="148">
        <v>6</v>
      </c>
      <c r="H24" s="191">
        <v>3.3333333333333335</v>
      </c>
      <c r="I24" s="127">
        <v>20</v>
      </c>
      <c r="J24" s="190">
        <v>3.007518796992481</v>
      </c>
      <c r="K24" s="131">
        <v>14</v>
      </c>
      <c r="L24" s="190">
        <v>2.9598308668076108</v>
      </c>
      <c r="M24" s="148">
        <v>6</v>
      </c>
      <c r="N24" s="191">
        <v>3.870967741935484</v>
      </c>
    </row>
    <row r="25" spans="1:14" ht="11.25">
      <c r="A25" s="127"/>
      <c r="B25" s="170" t="s">
        <v>98</v>
      </c>
      <c r="C25" s="127">
        <v>172</v>
      </c>
      <c r="D25" s="190">
        <v>25.10948905109489</v>
      </c>
      <c r="E25" s="131">
        <v>109</v>
      </c>
      <c r="F25" s="190">
        <v>22.80334728033473</v>
      </c>
      <c r="G25" s="148">
        <v>52</v>
      </c>
      <c r="H25" s="191">
        <v>28.888888888888886</v>
      </c>
      <c r="I25" s="127">
        <v>173</v>
      </c>
      <c r="J25" s="190">
        <v>26.015037593984964</v>
      </c>
      <c r="K25" s="131">
        <v>113</v>
      </c>
      <c r="L25" s="190">
        <v>23.890063424947147</v>
      </c>
      <c r="M25" s="148">
        <v>51</v>
      </c>
      <c r="N25" s="191">
        <v>32.903225806451616</v>
      </c>
    </row>
    <row r="26" spans="1:14" ht="11.25">
      <c r="A26" s="127"/>
      <c r="B26" s="170" t="s">
        <v>99</v>
      </c>
      <c r="C26" s="127">
        <v>180</v>
      </c>
      <c r="D26" s="190">
        <v>26.277372262773724</v>
      </c>
      <c r="E26" s="131">
        <v>115</v>
      </c>
      <c r="F26" s="190">
        <v>24.05857740585774</v>
      </c>
      <c r="G26" s="148">
        <v>59</v>
      </c>
      <c r="H26" s="191">
        <v>32.77777777777778</v>
      </c>
      <c r="I26" s="127">
        <v>191</v>
      </c>
      <c r="J26" s="190">
        <v>28.721804511278194</v>
      </c>
      <c r="K26" s="131">
        <v>128</v>
      </c>
      <c r="L26" s="190">
        <v>27.061310782241016</v>
      </c>
      <c r="M26" s="148">
        <v>54</v>
      </c>
      <c r="N26" s="191">
        <v>34.83870967741935</v>
      </c>
    </row>
    <row r="27" spans="1:14" ht="11.25">
      <c r="A27" s="127"/>
      <c r="B27" s="170" t="s">
        <v>100</v>
      </c>
      <c r="C27" s="127">
        <v>121</v>
      </c>
      <c r="D27" s="190">
        <v>17.664233576642335</v>
      </c>
      <c r="E27" s="131">
        <v>90</v>
      </c>
      <c r="F27" s="190">
        <v>18.828451882845187</v>
      </c>
      <c r="G27" s="148">
        <v>28</v>
      </c>
      <c r="H27" s="191">
        <v>15.555555555555555</v>
      </c>
      <c r="I27" s="127">
        <v>111</v>
      </c>
      <c r="J27" s="190">
        <v>16.691729323308273</v>
      </c>
      <c r="K27" s="131">
        <v>84</v>
      </c>
      <c r="L27" s="190">
        <v>17.758985200845668</v>
      </c>
      <c r="M27" s="148">
        <v>20</v>
      </c>
      <c r="N27" s="191">
        <v>12.903225806451612</v>
      </c>
    </row>
    <row r="28" spans="1:14" ht="11.25">
      <c r="A28" s="127"/>
      <c r="B28" s="170" t="s">
        <v>101</v>
      </c>
      <c r="C28" s="127">
        <v>85</v>
      </c>
      <c r="D28" s="190">
        <v>12.408759124087592</v>
      </c>
      <c r="E28" s="131">
        <v>64</v>
      </c>
      <c r="F28" s="190">
        <v>13.389121338912133</v>
      </c>
      <c r="G28" s="148">
        <v>20</v>
      </c>
      <c r="H28" s="191">
        <v>11.11111111111111</v>
      </c>
      <c r="I28" s="127">
        <v>85</v>
      </c>
      <c r="J28" s="190">
        <v>12.781954887218044</v>
      </c>
      <c r="K28" s="131">
        <v>69</v>
      </c>
      <c r="L28" s="190">
        <v>14.587737843551796</v>
      </c>
      <c r="M28" s="148">
        <v>14</v>
      </c>
      <c r="N28" s="191">
        <v>9.032258064516128</v>
      </c>
    </row>
    <row r="29" spans="1:14" ht="11.25">
      <c r="A29" s="127"/>
      <c r="B29" s="170" t="s">
        <v>79</v>
      </c>
      <c r="C29" s="127">
        <v>41</v>
      </c>
      <c r="D29" s="190">
        <v>5.985401459854015</v>
      </c>
      <c r="E29" s="131">
        <v>34</v>
      </c>
      <c r="F29" s="190">
        <v>7.112970711297072</v>
      </c>
      <c r="G29" s="148">
        <v>5</v>
      </c>
      <c r="H29" s="191">
        <v>2.7777777777777777</v>
      </c>
      <c r="I29" s="127">
        <v>41</v>
      </c>
      <c r="J29" s="190">
        <v>6.165413533834586</v>
      </c>
      <c r="K29" s="131">
        <v>34</v>
      </c>
      <c r="L29" s="190">
        <v>7.188160676532769</v>
      </c>
      <c r="M29" s="148">
        <v>4</v>
      </c>
      <c r="N29" s="191">
        <v>2.5806451612903225</v>
      </c>
    </row>
    <row r="30" spans="1:14" ht="11.25">
      <c r="A30" s="127"/>
      <c r="B30" s="170" t="s">
        <v>80</v>
      </c>
      <c r="C30" s="127">
        <v>19</v>
      </c>
      <c r="D30" s="190">
        <v>2.7737226277372264</v>
      </c>
      <c r="E30" s="131">
        <v>16</v>
      </c>
      <c r="F30" s="190">
        <v>3.3472803347280333</v>
      </c>
      <c r="G30" s="148">
        <v>3</v>
      </c>
      <c r="H30" s="191">
        <v>1.6666666666666667</v>
      </c>
      <c r="I30" s="127">
        <v>18</v>
      </c>
      <c r="J30" s="190">
        <v>2.706766917293233</v>
      </c>
      <c r="K30" s="131">
        <v>12</v>
      </c>
      <c r="L30" s="190">
        <v>2.536997885835095</v>
      </c>
      <c r="M30" s="148">
        <v>2</v>
      </c>
      <c r="N30" s="191">
        <v>1.2903225806451613</v>
      </c>
    </row>
    <row r="31" spans="1:14" ht="11.25">
      <c r="A31" s="144"/>
      <c r="B31" s="127" t="s">
        <v>102</v>
      </c>
      <c r="C31" s="127">
        <v>26</v>
      </c>
      <c r="D31" s="190">
        <v>3.795620437956204</v>
      </c>
      <c r="E31" s="131">
        <v>24</v>
      </c>
      <c r="F31" s="190">
        <v>5.02092050209205</v>
      </c>
      <c r="G31" s="148">
        <v>2</v>
      </c>
      <c r="H31" s="191">
        <v>1.1111111111111112</v>
      </c>
      <c r="I31" s="127">
        <v>16</v>
      </c>
      <c r="J31" s="190">
        <v>2.4060150375939853</v>
      </c>
      <c r="K31" s="131">
        <v>14</v>
      </c>
      <c r="L31" s="190">
        <v>2.9598308668076108</v>
      </c>
      <c r="M31" s="148">
        <v>1</v>
      </c>
      <c r="N31" s="191">
        <v>0.6451612903225806</v>
      </c>
    </row>
    <row r="32" spans="1:14" ht="11.25">
      <c r="A32" s="127"/>
      <c r="B32" s="127" t="s">
        <v>91</v>
      </c>
      <c r="C32" s="127">
        <v>17</v>
      </c>
      <c r="D32" s="190">
        <v>2.4817518248175183</v>
      </c>
      <c r="E32" s="131">
        <v>10</v>
      </c>
      <c r="F32" s="190">
        <v>2.092050209205021</v>
      </c>
      <c r="G32" s="148">
        <v>5</v>
      </c>
      <c r="H32" s="191">
        <v>2.7777777777777777</v>
      </c>
      <c r="I32" s="127">
        <v>10</v>
      </c>
      <c r="J32" s="190">
        <v>1.5037593984962405</v>
      </c>
      <c r="K32" s="131">
        <v>5</v>
      </c>
      <c r="L32" s="190">
        <v>1.0570824524312896</v>
      </c>
      <c r="M32" s="148">
        <v>3</v>
      </c>
      <c r="N32" s="191">
        <v>1.935483870967742</v>
      </c>
    </row>
    <row r="33" spans="1:14" ht="11.25">
      <c r="A33" s="127" t="s">
        <v>104</v>
      </c>
      <c r="B33" s="127" t="s">
        <v>97</v>
      </c>
      <c r="C33" s="127">
        <v>10</v>
      </c>
      <c r="D33" s="190">
        <v>4.901960784313726</v>
      </c>
      <c r="E33" s="131">
        <v>2</v>
      </c>
      <c r="F33" s="190">
        <v>1.3333333333333335</v>
      </c>
      <c r="G33" s="148">
        <v>8</v>
      </c>
      <c r="H33" s="191">
        <v>16</v>
      </c>
      <c r="I33" s="127">
        <v>11</v>
      </c>
      <c r="J33" s="190">
        <v>5.213270142180095</v>
      </c>
      <c r="K33" s="131">
        <v>5</v>
      </c>
      <c r="L33" s="190">
        <v>3.067484662576687</v>
      </c>
      <c r="M33" s="148">
        <v>6</v>
      </c>
      <c r="N33" s="191">
        <v>13.636363636363635</v>
      </c>
    </row>
    <row r="34" spans="1:14" ht="11.25">
      <c r="A34" s="127" t="s">
        <v>105</v>
      </c>
      <c r="B34" s="170" t="s">
        <v>98</v>
      </c>
      <c r="C34" s="127">
        <v>78</v>
      </c>
      <c r="D34" s="190">
        <v>38.23529411764706</v>
      </c>
      <c r="E34" s="131">
        <v>55</v>
      </c>
      <c r="F34" s="190">
        <v>36.666666666666664</v>
      </c>
      <c r="G34" s="148">
        <v>21</v>
      </c>
      <c r="H34" s="191">
        <v>42</v>
      </c>
      <c r="I34" s="127">
        <v>75</v>
      </c>
      <c r="J34" s="190">
        <v>35.54502369668246</v>
      </c>
      <c r="K34" s="131">
        <v>57</v>
      </c>
      <c r="L34" s="190">
        <v>34.96932515337423</v>
      </c>
      <c r="M34" s="148">
        <v>16</v>
      </c>
      <c r="N34" s="191">
        <v>36.36363636363637</v>
      </c>
    </row>
    <row r="35" spans="1:14" ht="11.25">
      <c r="A35" s="127"/>
      <c r="B35" s="170" t="s">
        <v>99</v>
      </c>
      <c r="C35" s="127">
        <v>44</v>
      </c>
      <c r="D35" s="190">
        <v>21.568627450980394</v>
      </c>
      <c r="E35" s="131">
        <v>36</v>
      </c>
      <c r="F35" s="190">
        <v>24</v>
      </c>
      <c r="G35" s="148">
        <v>7</v>
      </c>
      <c r="H35" s="191">
        <v>14.000000000000002</v>
      </c>
      <c r="I35" s="127">
        <v>46</v>
      </c>
      <c r="J35" s="190">
        <v>21.80094786729858</v>
      </c>
      <c r="K35" s="131">
        <v>31</v>
      </c>
      <c r="L35" s="190">
        <v>19.018404907975462</v>
      </c>
      <c r="M35" s="148">
        <v>13</v>
      </c>
      <c r="N35" s="191">
        <v>29.545454545454547</v>
      </c>
    </row>
    <row r="36" spans="1:14" ht="11.25">
      <c r="A36" s="127"/>
      <c r="B36" s="170" t="s">
        <v>100</v>
      </c>
      <c r="C36" s="127">
        <v>29</v>
      </c>
      <c r="D36" s="190">
        <v>14.215686274509803</v>
      </c>
      <c r="E36" s="131">
        <v>23</v>
      </c>
      <c r="F36" s="190">
        <v>15.333333333333332</v>
      </c>
      <c r="G36" s="148">
        <v>6</v>
      </c>
      <c r="H36" s="191">
        <v>12</v>
      </c>
      <c r="I36" s="127">
        <v>34</v>
      </c>
      <c r="J36" s="190">
        <v>16.113744075829384</v>
      </c>
      <c r="K36" s="131">
        <v>30</v>
      </c>
      <c r="L36" s="190">
        <v>18.404907975460123</v>
      </c>
      <c r="M36" s="148">
        <v>4</v>
      </c>
      <c r="N36" s="191">
        <v>9.090909090909092</v>
      </c>
    </row>
    <row r="37" spans="1:14" ht="11.25">
      <c r="A37" s="127"/>
      <c r="B37" s="170" t="s">
        <v>101</v>
      </c>
      <c r="C37" s="127">
        <v>20</v>
      </c>
      <c r="D37" s="190">
        <v>9.803921568627452</v>
      </c>
      <c r="E37" s="131">
        <v>16</v>
      </c>
      <c r="F37" s="190">
        <v>10.666666666666668</v>
      </c>
      <c r="G37" s="148">
        <v>4</v>
      </c>
      <c r="H37" s="191">
        <v>8</v>
      </c>
      <c r="I37" s="127">
        <v>25</v>
      </c>
      <c r="J37" s="190">
        <v>11.848341232227488</v>
      </c>
      <c r="K37" s="131">
        <v>20</v>
      </c>
      <c r="L37" s="190">
        <v>12.269938650306749</v>
      </c>
      <c r="M37" s="148">
        <v>5</v>
      </c>
      <c r="N37" s="191">
        <v>11.363636363636363</v>
      </c>
    </row>
    <row r="38" spans="1:14" ht="11.25">
      <c r="A38" s="127"/>
      <c r="B38" s="170" t="s">
        <v>79</v>
      </c>
      <c r="C38" s="127">
        <v>12</v>
      </c>
      <c r="D38" s="190">
        <v>5.88235294117647</v>
      </c>
      <c r="E38" s="131">
        <v>10</v>
      </c>
      <c r="F38" s="190">
        <v>6.666666666666667</v>
      </c>
      <c r="G38" s="148">
        <v>1</v>
      </c>
      <c r="H38" s="191">
        <v>2</v>
      </c>
      <c r="I38" s="127">
        <v>10</v>
      </c>
      <c r="J38" s="190">
        <v>4.739336492890995</v>
      </c>
      <c r="K38" s="131">
        <v>10</v>
      </c>
      <c r="L38" s="190">
        <v>6.134969325153374</v>
      </c>
      <c r="M38" s="148">
        <v>0</v>
      </c>
      <c r="N38" s="191">
        <v>0</v>
      </c>
    </row>
    <row r="39" spans="1:14" ht="11.25">
      <c r="A39" s="144"/>
      <c r="B39" s="170" t="s">
        <v>80</v>
      </c>
      <c r="C39" s="127">
        <v>6</v>
      </c>
      <c r="D39" s="190">
        <v>2.941176470588235</v>
      </c>
      <c r="E39" s="131">
        <v>5</v>
      </c>
      <c r="F39" s="190">
        <v>3.3333333333333335</v>
      </c>
      <c r="G39" s="148">
        <v>1</v>
      </c>
      <c r="H39" s="191">
        <v>2</v>
      </c>
      <c r="I39" s="127">
        <v>3</v>
      </c>
      <c r="J39" s="190">
        <v>1.4218009478672986</v>
      </c>
      <c r="K39" s="131">
        <v>3</v>
      </c>
      <c r="L39" s="190">
        <v>1.8404907975460123</v>
      </c>
      <c r="M39" s="148">
        <v>0</v>
      </c>
      <c r="N39" s="191">
        <v>0</v>
      </c>
    </row>
    <row r="40" spans="1:14" ht="11.25">
      <c r="A40" s="127"/>
      <c r="B40" s="127" t="s">
        <v>102</v>
      </c>
      <c r="C40" s="127">
        <v>0</v>
      </c>
      <c r="D40" s="190">
        <v>0</v>
      </c>
      <c r="E40" s="131">
        <v>0</v>
      </c>
      <c r="F40" s="190">
        <v>0</v>
      </c>
      <c r="G40" s="148">
        <v>0</v>
      </c>
      <c r="H40" s="191">
        <v>0</v>
      </c>
      <c r="I40" s="127">
        <v>3</v>
      </c>
      <c r="J40" s="190">
        <v>1.4218009478672986</v>
      </c>
      <c r="K40" s="131">
        <v>3</v>
      </c>
      <c r="L40" s="190">
        <v>1.8404907975460123</v>
      </c>
      <c r="M40" s="148">
        <v>0</v>
      </c>
      <c r="N40" s="191">
        <v>0</v>
      </c>
    </row>
    <row r="41" spans="1:14" ht="11.25">
      <c r="A41" s="127"/>
      <c r="B41" s="127" t="s">
        <v>91</v>
      </c>
      <c r="C41" s="127">
        <v>5</v>
      </c>
      <c r="D41" s="190">
        <v>2.450980392156863</v>
      </c>
      <c r="E41" s="131">
        <v>3</v>
      </c>
      <c r="F41" s="190">
        <v>2</v>
      </c>
      <c r="G41" s="148">
        <v>2</v>
      </c>
      <c r="H41" s="191">
        <v>4</v>
      </c>
      <c r="I41" s="127">
        <v>4</v>
      </c>
      <c r="J41" s="190">
        <v>1.8957345971563981</v>
      </c>
      <c r="K41" s="131">
        <v>4</v>
      </c>
      <c r="L41" s="190">
        <v>2.4539877300613497</v>
      </c>
      <c r="M41" s="148">
        <v>0</v>
      </c>
      <c r="N41" s="191">
        <v>0</v>
      </c>
    </row>
    <row r="42" spans="1:14" ht="11.25">
      <c r="A42" s="127" t="s">
        <v>91</v>
      </c>
      <c r="B42" s="127" t="s">
        <v>97</v>
      </c>
      <c r="C42" s="127">
        <v>2</v>
      </c>
      <c r="D42" s="190">
        <v>1.9047619047619049</v>
      </c>
      <c r="E42" s="131">
        <v>0</v>
      </c>
      <c r="F42" s="190">
        <v>0</v>
      </c>
      <c r="G42" s="148">
        <v>2</v>
      </c>
      <c r="H42" s="191">
        <v>4.25531914893617</v>
      </c>
      <c r="I42" s="127">
        <v>8</v>
      </c>
      <c r="J42" s="190">
        <v>3.7914691943127963</v>
      </c>
      <c r="K42" s="131">
        <v>2</v>
      </c>
      <c r="L42" s="190">
        <v>2.380952380952381</v>
      </c>
      <c r="M42" s="148">
        <v>5</v>
      </c>
      <c r="N42" s="191">
        <v>7.246376811594203</v>
      </c>
    </row>
    <row r="43" spans="1:14" ht="11.25">
      <c r="A43" s="127"/>
      <c r="B43" s="170" t="s">
        <v>98</v>
      </c>
      <c r="C43" s="127">
        <v>25</v>
      </c>
      <c r="D43" s="190">
        <v>23.809523809523807</v>
      </c>
      <c r="E43" s="131">
        <v>11</v>
      </c>
      <c r="F43" s="190">
        <v>23.91304347826087</v>
      </c>
      <c r="G43" s="148">
        <v>10</v>
      </c>
      <c r="H43" s="191">
        <v>21.27659574468085</v>
      </c>
      <c r="I43" s="127">
        <v>41</v>
      </c>
      <c r="J43" s="190">
        <v>19.431279620853083</v>
      </c>
      <c r="K43" s="131">
        <v>19</v>
      </c>
      <c r="L43" s="190">
        <v>22.61904761904762</v>
      </c>
      <c r="M43" s="148">
        <v>16</v>
      </c>
      <c r="N43" s="191">
        <v>23.18840579710145</v>
      </c>
    </row>
    <row r="44" spans="1:14" ht="11.25">
      <c r="A44" s="127"/>
      <c r="B44" s="170" t="s">
        <v>99</v>
      </c>
      <c r="C44" s="127">
        <v>24</v>
      </c>
      <c r="D44" s="190">
        <v>22.857142857142858</v>
      </c>
      <c r="E44" s="131">
        <v>7</v>
      </c>
      <c r="F44" s="190">
        <v>15.217391304347828</v>
      </c>
      <c r="G44" s="148">
        <v>16</v>
      </c>
      <c r="H44" s="191">
        <v>34.04255319148936</v>
      </c>
      <c r="I44" s="127">
        <v>50</v>
      </c>
      <c r="J44" s="190">
        <v>23.696682464454977</v>
      </c>
      <c r="K44" s="131">
        <v>27</v>
      </c>
      <c r="L44" s="190">
        <v>32.142857142857146</v>
      </c>
      <c r="M44" s="148">
        <v>19</v>
      </c>
      <c r="N44" s="191">
        <v>27.536231884057973</v>
      </c>
    </row>
    <row r="45" spans="1:14" ht="11.25">
      <c r="A45" s="127"/>
      <c r="B45" s="170" t="s">
        <v>100</v>
      </c>
      <c r="C45" s="127">
        <v>25</v>
      </c>
      <c r="D45" s="190">
        <v>23.809523809523807</v>
      </c>
      <c r="E45" s="131">
        <v>13</v>
      </c>
      <c r="F45" s="190">
        <v>28.26086956521739</v>
      </c>
      <c r="G45" s="148">
        <v>8</v>
      </c>
      <c r="H45" s="191">
        <v>17.02127659574468</v>
      </c>
      <c r="I45" s="127">
        <v>29</v>
      </c>
      <c r="J45" s="190">
        <v>13.744075829383887</v>
      </c>
      <c r="K45" s="131">
        <v>13</v>
      </c>
      <c r="L45" s="190">
        <v>15.476190476190476</v>
      </c>
      <c r="M45" s="148">
        <v>11</v>
      </c>
      <c r="N45" s="191">
        <v>15.942028985507244</v>
      </c>
    </row>
    <row r="46" spans="1:14" ht="11.25">
      <c r="A46" s="127"/>
      <c r="B46" s="170" t="s">
        <v>101</v>
      </c>
      <c r="C46" s="127">
        <v>10</v>
      </c>
      <c r="D46" s="190">
        <v>9.523809523809524</v>
      </c>
      <c r="E46" s="131">
        <v>7</v>
      </c>
      <c r="F46" s="190">
        <v>15.217391304347828</v>
      </c>
      <c r="G46" s="148">
        <v>1</v>
      </c>
      <c r="H46" s="191">
        <v>2.127659574468085</v>
      </c>
      <c r="I46" s="127">
        <v>11</v>
      </c>
      <c r="J46" s="190">
        <v>5.213270142180095</v>
      </c>
      <c r="K46" s="131">
        <v>4</v>
      </c>
      <c r="L46" s="190">
        <v>4.761904761904762</v>
      </c>
      <c r="M46" s="148">
        <v>4</v>
      </c>
      <c r="N46" s="191">
        <v>5.797101449275362</v>
      </c>
    </row>
    <row r="47" spans="1:14" ht="11.25">
      <c r="A47" s="144"/>
      <c r="B47" s="170" t="s">
        <v>79</v>
      </c>
      <c r="C47" s="127">
        <v>9</v>
      </c>
      <c r="D47" s="190">
        <v>8.571428571428571</v>
      </c>
      <c r="E47" s="131">
        <v>1</v>
      </c>
      <c r="F47" s="190">
        <v>2.1739130434782608</v>
      </c>
      <c r="G47" s="148">
        <v>8</v>
      </c>
      <c r="H47" s="191">
        <v>17.02127659574468</v>
      </c>
      <c r="I47" s="127">
        <v>14</v>
      </c>
      <c r="J47" s="190">
        <v>6.6350710900473935</v>
      </c>
      <c r="K47" s="131">
        <v>5</v>
      </c>
      <c r="L47" s="190">
        <v>5.952380952380952</v>
      </c>
      <c r="M47" s="148">
        <v>6</v>
      </c>
      <c r="N47" s="191">
        <v>8.695652173913043</v>
      </c>
    </row>
    <row r="48" spans="1:17" ht="11.25">
      <c r="A48" s="144"/>
      <c r="B48" s="170" t="s">
        <v>80</v>
      </c>
      <c r="C48" s="127">
        <v>2</v>
      </c>
      <c r="D48" s="190">
        <v>1.9047619047619049</v>
      </c>
      <c r="E48" s="131">
        <v>2</v>
      </c>
      <c r="F48" s="190">
        <v>4.3478260869565215</v>
      </c>
      <c r="G48" s="148">
        <v>0</v>
      </c>
      <c r="H48" s="191">
        <v>0</v>
      </c>
      <c r="I48" s="127">
        <v>7</v>
      </c>
      <c r="J48" s="190">
        <v>3.3175355450236967</v>
      </c>
      <c r="K48" s="131">
        <v>5</v>
      </c>
      <c r="L48" s="190">
        <v>5.952380952380952</v>
      </c>
      <c r="M48" s="148">
        <v>1</v>
      </c>
      <c r="N48" s="191">
        <v>1.4492753623188406</v>
      </c>
      <c r="Q48" s="196"/>
    </row>
    <row r="49" spans="1:14" ht="11.25">
      <c r="A49" s="144"/>
      <c r="B49" s="127" t="s">
        <v>102</v>
      </c>
      <c r="C49" s="127">
        <v>6</v>
      </c>
      <c r="D49" s="190">
        <v>5.714285714285714</v>
      </c>
      <c r="E49" s="131">
        <v>4</v>
      </c>
      <c r="F49" s="190">
        <v>8.695652173913043</v>
      </c>
      <c r="G49" s="148">
        <v>2</v>
      </c>
      <c r="H49" s="191">
        <v>4.25531914893617</v>
      </c>
      <c r="I49" s="127">
        <v>9</v>
      </c>
      <c r="J49" s="190">
        <v>4.265402843601896</v>
      </c>
      <c r="K49" s="131">
        <v>7</v>
      </c>
      <c r="L49" s="190">
        <v>8.333333333333332</v>
      </c>
      <c r="M49" s="148">
        <v>1</v>
      </c>
      <c r="N49" s="191">
        <v>1.4492753623188406</v>
      </c>
    </row>
    <row r="50" spans="1:21" ht="11.25">
      <c r="A50" s="197"/>
      <c r="B50" s="129" t="s">
        <v>91</v>
      </c>
      <c r="C50" s="129">
        <v>2</v>
      </c>
      <c r="D50" s="192">
        <v>1.9047619047619049</v>
      </c>
      <c r="E50" s="132">
        <v>1</v>
      </c>
      <c r="F50" s="192">
        <v>2.1739130434782608</v>
      </c>
      <c r="G50" s="151">
        <v>0</v>
      </c>
      <c r="H50" s="193">
        <v>0</v>
      </c>
      <c r="I50" s="129">
        <v>10</v>
      </c>
      <c r="J50" s="192">
        <v>4.739336492890995</v>
      </c>
      <c r="K50" s="132">
        <v>2</v>
      </c>
      <c r="L50" s="192">
        <v>2.380952380952381</v>
      </c>
      <c r="M50" s="151">
        <v>6</v>
      </c>
      <c r="N50" s="193">
        <v>8.695652173913043</v>
      </c>
      <c r="O50" s="251" t="str">
        <f>IF(O6=SUM(O15,O24,O33,O42)," ","Error")</f>
        <v> </v>
      </c>
      <c r="P50" s="251" t="str">
        <f>IF(P6=SUM(P15,P24,P33,P42)," ","Error")</f>
        <v> </v>
      </c>
      <c r="Q50" s="251" t="str">
        <f>IF(Q6=SUM(Q15,Q24,Q33,Q42)," ","Error")</f>
        <v> </v>
      </c>
      <c r="S50" s="251" t="str">
        <f>IF(S6=SUM(S15,S24,S33,S42)," ","Error")</f>
        <v> </v>
      </c>
      <c r="T50" s="251" t="str">
        <f>IF(T6=SUM(T15,T24,T33,T42)," ","Error")</f>
        <v> </v>
      </c>
      <c r="U50" s="251" t="str">
        <f>IF(U6=SUM(U15,U24,U33,U42)," ","Error")</f>
        <v> </v>
      </c>
    </row>
    <row r="51" spans="2:4" ht="11.25">
      <c r="B51" s="156"/>
      <c r="C51" s="85"/>
      <c r="D51" s="85"/>
    </row>
    <row r="52" ht="11.25"/>
    <row r="53" ht="11.25"/>
    <row r="54" ht="11.25"/>
    <row r="55" ht="11.25"/>
    <row r="56" ht="11.25"/>
    <row r="57" ht="11.25"/>
    <row r="58" ht="11.25"/>
  </sheetData>
  <sheetProtection/>
  <mergeCells count="11">
    <mergeCell ref="A1:N1"/>
    <mergeCell ref="K3:L3"/>
    <mergeCell ref="I2:N2"/>
    <mergeCell ref="E3:F3"/>
    <mergeCell ref="G3:H3"/>
    <mergeCell ref="M3:N3"/>
    <mergeCell ref="A2:A4"/>
    <mergeCell ref="B2:B4"/>
    <mergeCell ref="C2:H2"/>
    <mergeCell ref="C3:D3"/>
    <mergeCell ref="I3:J3"/>
  </mergeCells>
  <printOptions horizontalCentered="1"/>
  <pageMargins left="0.25" right="0.17" top="0.5" bottom="0.43" header="0.46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indexed="21"/>
  </sheetPr>
  <dimension ref="A1:G26"/>
  <sheetViews>
    <sheetView zoomScale="75" zoomScaleNormal="75" zoomScalePageLayoutView="0" workbookViewId="0" topLeftCell="A1">
      <selection activeCell="I31" sqref="I31"/>
    </sheetView>
  </sheetViews>
  <sheetFormatPr defaultColWidth="10.7109375" defaultRowHeight="12"/>
  <cols>
    <col min="1" max="1" width="19.421875" style="65" customWidth="1"/>
    <col min="2" max="2" width="21.00390625" style="65" customWidth="1"/>
    <col min="3" max="6" width="7.8515625" style="65" customWidth="1"/>
    <col min="7" max="7" width="19.421875" style="65" customWidth="1"/>
    <col min="8" max="16384" width="10.7109375" style="65" customWidth="1"/>
  </cols>
  <sheetData>
    <row r="1" spans="1:7" ht="10.5" customHeight="1">
      <c r="A1" s="310" t="e">
        <f>Index!A18&amp;" "&amp;Index!#REF!&amp;"-"&amp;Index!#REF!</f>
        <v>#REF!</v>
      </c>
      <c r="B1" s="310"/>
      <c r="C1" s="310"/>
      <c r="D1" s="310"/>
      <c r="E1" s="310"/>
      <c r="F1" s="310"/>
      <c r="G1" s="310"/>
    </row>
    <row r="2" spans="1:7" ht="10.5" customHeight="1">
      <c r="A2" s="310" t="s">
        <v>59</v>
      </c>
      <c r="B2" s="310"/>
      <c r="C2" s="310"/>
      <c r="D2" s="310"/>
      <c r="E2" s="310"/>
      <c r="F2" s="310"/>
      <c r="G2" s="310"/>
    </row>
    <row r="3" spans="1:7" ht="10.5" customHeight="1">
      <c r="A3" s="310" t="s">
        <v>56</v>
      </c>
      <c r="B3" s="310"/>
      <c r="C3" s="310"/>
      <c r="D3" s="310"/>
      <c r="E3" s="310"/>
      <c r="F3" s="310"/>
      <c r="G3" s="310"/>
    </row>
    <row r="4" spans="2:6" ht="9.75" customHeight="1">
      <c r="B4" s="64"/>
      <c r="C4" s="64"/>
      <c r="D4" s="64"/>
      <c r="E4" s="64"/>
      <c r="F4" s="64"/>
    </row>
    <row r="5" spans="1:7" ht="10.5" customHeight="1">
      <c r="A5" s="310" t="str">
        <f>"DELAWARE, "&amp;'[1]YEAR'!$A$1</f>
        <v>DELAWARE, 2015</v>
      </c>
      <c r="B5" s="310"/>
      <c r="C5" s="310"/>
      <c r="D5" s="310"/>
      <c r="E5" s="310"/>
      <c r="F5" s="310"/>
      <c r="G5" s="310"/>
    </row>
    <row r="6" ht="9.75" customHeight="1"/>
    <row r="7" spans="2:6" ht="12" customHeight="1">
      <c r="B7" s="66" t="s">
        <v>28</v>
      </c>
      <c r="C7" s="47" t="s">
        <v>15</v>
      </c>
      <c r="D7" s="48"/>
      <c r="E7" s="47" t="s">
        <v>16</v>
      </c>
      <c r="F7" s="49"/>
    </row>
    <row r="8" spans="2:6" ht="12" customHeight="1">
      <c r="B8" s="67" t="s">
        <v>29</v>
      </c>
      <c r="C8" s="50" t="s">
        <v>27</v>
      </c>
      <c r="D8" s="51" t="s">
        <v>30</v>
      </c>
      <c r="E8" s="50" t="s">
        <v>27</v>
      </c>
      <c r="F8" s="52" t="s">
        <v>30</v>
      </c>
    </row>
    <row r="9" spans="2:6" ht="9.75" customHeight="1">
      <c r="B9" s="68"/>
      <c r="C9" s="68"/>
      <c r="D9" s="69"/>
      <c r="E9" s="68"/>
      <c r="F9" s="70"/>
    </row>
    <row r="10" spans="2:6" ht="9.75" customHeight="1">
      <c r="B10" s="71" t="s">
        <v>11</v>
      </c>
      <c r="C10" s="68"/>
      <c r="D10" s="69"/>
      <c r="E10" s="68"/>
      <c r="F10" s="70"/>
    </row>
    <row r="11" spans="2:6" ht="9.75" customHeight="1">
      <c r="B11" s="68" t="s">
        <v>31</v>
      </c>
      <c r="C11" s="72">
        <f>'[1]DURRCNUM'!D28</f>
        <v>9.83</v>
      </c>
      <c r="D11" s="72">
        <f>'[1]DURRCNUM'!E28</f>
        <v>12.35</v>
      </c>
      <c r="E11" s="77">
        <f>'[1]DURRCNUM'!D32</f>
        <v>8.94</v>
      </c>
      <c r="F11" s="92">
        <f>'[1]DURRCNUM'!E32</f>
        <v>11.56</v>
      </c>
    </row>
    <row r="12" spans="2:6" ht="9.75" customHeight="1">
      <c r="B12" s="68" t="s">
        <v>32</v>
      </c>
      <c r="C12" s="72">
        <f>'[1]DURRCNUM'!E3</f>
        <v>9.25</v>
      </c>
      <c r="D12" s="72">
        <f>'[1]DURRCNUM'!F3</f>
        <v>12.18</v>
      </c>
      <c r="E12" s="77">
        <f>'[1]DURRCNUM'!L3</f>
        <v>9.53</v>
      </c>
      <c r="F12" s="72">
        <f>'[1]DURRCNUM'!M3</f>
        <v>12.37</v>
      </c>
    </row>
    <row r="13" spans="2:6" ht="9.75" customHeight="1">
      <c r="B13" s="68" t="s">
        <v>33</v>
      </c>
      <c r="C13" s="72">
        <f>'[1]DURRCNUM'!E4</f>
        <v>8.71</v>
      </c>
      <c r="D13" s="72">
        <f>'[1]DURRCNUM'!F4</f>
        <v>10.71</v>
      </c>
      <c r="E13" s="77">
        <f>'[1]DURRCNUM'!L4</f>
        <v>8.23</v>
      </c>
      <c r="F13" s="72">
        <f>'[1]DURRCNUM'!M4</f>
        <v>10.33</v>
      </c>
    </row>
    <row r="14" spans="2:6" ht="9.75" customHeight="1">
      <c r="B14" s="68" t="s">
        <v>34</v>
      </c>
      <c r="C14" s="72">
        <f>'[1]DURRCNUM'!E5</f>
        <v>5.82</v>
      </c>
      <c r="D14" s="72">
        <f>'[1]DURRCNUM'!F5</f>
        <v>8.28</v>
      </c>
      <c r="E14" s="77">
        <f>'[1]DURRCNUM'!L5</f>
        <v>7.02</v>
      </c>
      <c r="F14" s="72">
        <f>'[1]DURRCNUM'!M5</f>
        <v>8.59</v>
      </c>
    </row>
    <row r="15" spans="2:6" ht="9.75" customHeight="1">
      <c r="B15" s="68"/>
      <c r="C15" s="68"/>
      <c r="D15" s="68"/>
      <c r="E15" s="78"/>
      <c r="F15" s="70"/>
    </row>
    <row r="16" spans="2:6" ht="9.75" customHeight="1">
      <c r="B16" s="71" t="s">
        <v>12</v>
      </c>
      <c r="C16" s="68"/>
      <c r="D16" s="68"/>
      <c r="E16" s="78"/>
      <c r="F16" s="70"/>
    </row>
    <row r="17" spans="2:6" ht="9.75" customHeight="1">
      <c r="B17" s="68" t="s">
        <v>31</v>
      </c>
      <c r="C17" s="72">
        <f>'[1]DURRCNUM'!D29</f>
        <v>7.68</v>
      </c>
      <c r="D17" s="72">
        <f>'[1]DURRCNUM'!E29</f>
        <v>9.82</v>
      </c>
      <c r="E17" s="77">
        <f>'[1]DURRCNUM'!D33</f>
        <v>9.65</v>
      </c>
      <c r="F17" s="72">
        <f>'[1]DURRCNUM'!E33</f>
        <v>12.21</v>
      </c>
    </row>
    <row r="18" spans="2:6" ht="9.75" customHeight="1">
      <c r="B18" s="68" t="s">
        <v>32</v>
      </c>
      <c r="C18" s="72">
        <f>'[1]DURRCNUM'!E7</f>
        <v>10.08</v>
      </c>
      <c r="D18" s="72">
        <f>'[1]DURRCNUM'!F7</f>
        <v>12.97</v>
      </c>
      <c r="E18" s="77">
        <f>'[1]DURRCNUM'!L7</f>
        <v>10.15</v>
      </c>
      <c r="F18" s="72">
        <f>'[1]DURRCNUM'!M7</f>
        <v>13.02</v>
      </c>
    </row>
    <row r="19" spans="2:6" ht="9.75" customHeight="1">
      <c r="B19" s="68" t="s">
        <v>33</v>
      </c>
      <c r="C19" s="72">
        <f>'[1]DURRCNUM'!E8</f>
        <v>9.78</v>
      </c>
      <c r="D19" s="72">
        <f>'[1]DURRCNUM'!F8</f>
        <v>11.62</v>
      </c>
      <c r="E19" s="77">
        <f>'[1]DURRCNUM'!L8</f>
        <v>8.89</v>
      </c>
      <c r="F19" s="72">
        <f>'[1]DURRCNUM'!M8</f>
        <v>10.97</v>
      </c>
    </row>
    <row r="20" spans="2:6" ht="9.75" customHeight="1">
      <c r="B20" s="68" t="s">
        <v>34</v>
      </c>
      <c r="C20" s="72">
        <f>'[1]DURRCNUM'!E9</f>
        <v>6.61</v>
      </c>
      <c r="D20" s="72">
        <f>'[1]DURRCNUM'!F9</f>
        <v>8.91</v>
      </c>
      <c r="E20" s="77">
        <f>'[1]DURRCNUM'!L9</f>
        <v>8.16</v>
      </c>
      <c r="F20" s="72">
        <f>'[1]DURRCNUM'!M9</f>
        <v>9.27</v>
      </c>
    </row>
    <row r="21" spans="2:6" ht="9.75" customHeight="1">
      <c r="B21" s="68"/>
      <c r="C21" s="68"/>
      <c r="D21" s="68"/>
      <c r="E21" s="78"/>
      <c r="F21" s="70"/>
    </row>
    <row r="22" spans="2:6" ht="9.75" customHeight="1">
      <c r="B22" s="71" t="s">
        <v>13</v>
      </c>
      <c r="C22" s="68"/>
      <c r="D22" s="68"/>
      <c r="E22" s="78"/>
      <c r="F22" s="70"/>
    </row>
    <row r="23" spans="2:6" ht="9.75" customHeight="1">
      <c r="B23" s="68" t="s">
        <v>31</v>
      </c>
      <c r="C23" s="72">
        <f>'[1]DURRCNUM'!D30</f>
        <v>6.55</v>
      </c>
      <c r="D23" s="72">
        <f>'[1]DURRCNUM'!E30</f>
        <v>9.33</v>
      </c>
      <c r="E23" s="77">
        <f>'[1]DURRCNUM'!D34</f>
        <v>7.52</v>
      </c>
      <c r="F23" s="72">
        <f>'[1]DURRCNUM'!E34</f>
        <v>9.73</v>
      </c>
    </row>
    <row r="24" spans="2:6" ht="9.75" customHeight="1">
      <c r="B24" s="68" t="s">
        <v>32</v>
      </c>
      <c r="C24" s="72">
        <f>'[1]DURRCNUM'!E11</f>
        <v>7.93</v>
      </c>
      <c r="D24" s="72">
        <f>'[1]DURRCNUM'!F11</f>
        <v>10.43</v>
      </c>
      <c r="E24" s="77">
        <f>'[1]DURRCNUM'!L11</f>
        <v>8.55</v>
      </c>
      <c r="F24" s="72">
        <f>'[1]DURRCNUM'!M11</f>
        <v>10.75</v>
      </c>
    </row>
    <row r="25" spans="2:6" ht="9.75" customHeight="1">
      <c r="B25" s="68" t="s">
        <v>33</v>
      </c>
      <c r="C25" s="72">
        <f>'[1]DURRCNUM'!E12</f>
        <v>7.14</v>
      </c>
      <c r="D25" s="72">
        <f>'[1]DURRCNUM'!F12</f>
        <v>8.8</v>
      </c>
      <c r="E25" s="77">
        <f>'[1]DURRCNUM'!L12</f>
        <v>6.68</v>
      </c>
      <c r="F25" s="72">
        <f>'[1]DURRCNUM'!M12</f>
        <v>7.98</v>
      </c>
    </row>
    <row r="26" spans="2:6" ht="9.75" customHeight="1">
      <c r="B26" s="73" t="s">
        <v>34</v>
      </c>
      <c r="C26" s="90">
        <f>'[1]DURRCNUM'!E13</f>
        <v>3.47</v>
      </c>
      <c r="D26" s="91">
        <f>'[1]DURRCNUM'!F13</f>
        <v>6.3</v>
      </c>
      <c r="E26" s="93">
        <f>'[1]DURRCNUM'!L13</f>
        <v>5.17</v>
      </c>
      <c r="F26" s="90">
        <f>'[1]DURRCNUM'!M13</f>
        <v>6.35</v>
      </c>
    </row>
    <row r="28" ht="11.25"/>
    <row r="29" ht="11.25"/>
    <row r="30" ht="11.25"/>
    <row r="31" ht="11.25"/>
    <row r="32" ht="11.25"/>
  </sheetData>
  <sheetProtection/>
  <mergeCells count="4">
    <mergeCell ref="A5:G5"/>
    <mergeCell ref="A3:G3"/>
    <mergeCell ref="A2:G2"/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O26"/>
  <sheetViews>
    <sheetView view="pageBreakPreview" zoomScale="110" zoomScaleSheetLayoutView="110" zoomScalePageLayoutView="0" workbookViewId="0" topLeftCell="A1">
      <selection activeCell="A1" sqref="A1:I1"/>
    </sheetView>
  </sheetViews>
  <sheetFormatPr defaultColWidth="10.7109375" defaultRowHeight="12"/>
  <cols>
    <col min="1" max="1" width="11.28125" style="20" customWidth="1"/>
    <col min="2" max="9" width="7.8515625" style="20" customWidth="1"/>
    <col min="10" max="10" width="14.8515625" style="20" customWidth="1"/>
    <col min="11" max="14" width="10.7109375" style="89" customWidth="1"/>
    <col min="15" max="16384" width="10.7109375" style="20" customWidth="1"/>
  </cols>
  <sheetData>
    <row r="1" spans="1:11" ht="24.75" customHeight="1">
      <c r="A1" s="330" t="s">
        <v>203</v>
      </c>
      <c r="B1" s="330"/>
      <c r="C1" s="330"/>
      <c r="D1" s="330"/>
      <c r="E1" s="330"/>
      <c r="F1" s="330"/>
      <c r="G1" s="330"/>
      <c r="H1" s="330"/>
      <c r="I1" s="330"/>
      <c r="J1" s="120"/>
      <c r="K1" s="120"/>
    </row>
    <row r="2" spans="1:9" ht="12" customHeight="1">
      <c r="A2" s="21" t="s">
        <v>18</v>
      </c>
      <c r="B2" s="22" t="s">
        <v>17</v>
      </c>
      <c r="C2" s="23"/>
      <c r="D2" s="23"/>
      <c r="E2" s="23"/>
      <c r="F2" s="23"/>
      <c r="G2" s="24"/>
      <c r="H2" s="23"/>
      <c r="I2" s="24"/>
    </row>
    <row r="3" spans="1:9" ht="12" customHeight="1">
      <c r="A3" s="25" t="s">
        <v>19</v>
      </c>
      <c r="B3" s="26" t="s">
        <v>11</v>
      </c>
      <c r="C3" s="27"/>
      <c r="D3" s="28" t="s">
        <v>12</v>
      </c>
      <c r="E3" s="27"/>
      <c r="F3" s="28" t="s">
        <v>13</v>
      </c>
      <c r="G3" s="29"/>
      <c r="H3" s="19" t="s">
        <v>14</v>
      </c>
      <c r="I3" s="29"/>
    </row>
    <row r="4" spans="1:9" ht="12" customHeight="1">
      <c r="A4" s="30" t="s">
        <v>20</v>
      </c>
      <c r="B4" s="26" t="s">
        <v>7</v>
      </c>
      <c r="C4" s="26" t="s">
        <v>8</v>
      </c>
      <c r="D4" s="28" t="s">
        <v>7</v>
      </c>
      <c r="E4" s="26" t="s">
        <v>8</v>
      </c>
      <c r="F4" s="28" t="s">
        <v>7</v>
      </c>
      <c r="G4" s="31" t="s">
        <v>8</v>
      </c>
      <c r="H4" s="28" t="s">
        <v>7</v>
      </c>
      <c r="I4" s="31" t="s">
        <v>8</v>
      </c>
    </row>
    <row r="5" spans="1:9" ht="9.75" customHeight="1">
      <c r="A5" s="32"/>
      <c r="B5" s="33" t="s">
        <v>183</v>
      </c>
      <c r="C5" s="33" t="s">
        <v>183</v>
      </c>
      <c r="D5" s="34" t="s">
        <v>183</v>
      </c>
      <c r="E5" s="33" t="s">
        <v>183</v>
      </c>
      <c r="F5" s="34" t="s">
        <v>183</v>
      </c>
      <c r="G5" s="35" t="s">
        <v>183</v>
      </c>
      <c r="H5" s="34" t="s">
        <v>183</v>
      </c>
      <c r="I5" s="35" t="s">
        <v>183</v>
      </c>
    </row>
    <row r="6" spans="1:9" ht="9.75" customHeight="1">
      <c r="A6" s="36" t="s">
        <v>15</v>
      </c>
      <c r="B6" s="94">
        <v>2954</v>
      </c>
      <c r="C6" s="37">
        <v>100</v>
      </c>
      <c r="D6" s="95">
        <v>2015</v>
      </c>
      <c r="E6" s="37">
        <v>100</v>
      </c>
      <c r="F6" s="95">
        <v>769</v>
      </c>
      <c r="G6" s="38">
        <v>100</v>
      </c>
      <c r="H6" s="95">
        <v>170</v>
      </c>
      <c r="I6" s="38">
        <v>100</v>
      </c>
    </row>
    <row r="7" spans="1:9" ht="9.75" customHeight="1">
      <c r="A7" s="32"/>
      <c r="B7" s="39"/>
      <c r="C7" s="39"/>
      <c r="D7" s="40"/>
      <c r="E7" s="39"/>
      <c r="F7" s="40"/>
      <c r="G7" s="41"/>
      <c r="H7" s="40"/>
      <c r="I7" s="38"/>
    </row>
    <row r="8" spans="1:10" ht="9.75" customHeight="1">
      <c r="A8" s="32" t="s">
        <v>21</v>
      </c>
      <c r="B8" s="94">
        <v>1586</v>
      </c>
      <c r="C8" s="37">
        <v>53.68991198375085</v>
      </c>
      <c r="D8" s="95">
        <v>1046</v>
      </c>
      <c r="E8" s="37">
        <v>51.91066997518611</v>
      </c>
      <c r="F8" s="95">
        <v>447</v>
      </c>
      <c r="G8" s="38">
        <v>58.12743823146944</v>
      </c>
      <c r="H8" s="95">
        <v>93</v>
      </c>
      <c r="I8" s="38">
        <v>54.70588235294118</v>
      </c>
      <c r="J8" s="246"/>
    </row>
    <row r="9" spans="1:10" ht="9.75" customHeight="1">
      <c r="A9" s="42" t="s">
        <v>22</v>
      </c>
      <c r="B9" s="94">
        <v>556</v>
      </c>
      <c r="C9" s="37">
        <v>18.82193635748138</v>
      </c>
      <c r="D9" s="95">
        <v>401</v>
      </c>
      <c r="E9" s="37">
        <v>19.90074441687345</v>
      </c>
      <c r="F9" s="95">
        <v>127</v>
      </c>
      <c r="G9" s="38">
        <v>16.514954486345903</v>
      </c>
      <c r="H9" s="95">
        <v>28</v>
      </c>
      <c r="I9" s="38">
        <v>16.470588235294116</v>
      </c>
      <c r="J9" s="263"/>
    </row>
    <row r="10" spans="1:15" ht="9.75" customHeight="1">
      <c r="A10" s="43" t="s">
        <v>23</v>
      </c>
      <c r="B10" s="94">
        <v>506</v>
      </c>
      <c r="C10" s="37">
        <v>17.129316181448885</v>
      </c>
      <c r="D10" s="95">
        <v>390</v>
      </c>
      <c r="E10" s="37">
        <v>19.35483870967742</v>
      </c>
      <c r="F10" s="95">
        <v>92</v>
      </c>
      <c r="G10" s="38">
        <v>11.963589076723016</v>
      </c>
      <c r="H10" s="95">
        <v>24</v>
      </c>
      <c r="I10" s="38">
        <v>14.117647058823529</v>
      </c>
      <c r="J10" s="263"/>
      <c r="M10" s="65"/>
      <c r="N10" s="65"/>
      <c r="O10" s="65"/>
    </row>
    <row r="11" spans="1:15" ht="9.75" customHeight="1">
      <c r="A11" s="43" t="s">
        <v>24</v>
      </c>
      <c r="B11" s="94">
        <v>175</v>
      </c>
      <c r="C11" s="37">
        <v>5.924170616113744</v>
      </c>
      <c r="D11" s="95">
        <v>110</v>
      </c>
      <c r="E11" s="37">
        <v>5.459057071960298</v>
      </c>
      <c r="F11" s="95">
        <v>56</v>
      </c>
      <c r="G11" s="38">
        <v>7.282184655396619</v>
      </c>
      <c r="H11" s="95">
        <v>9</v>
      </c>
      <c r="I11" s="38">
        <v>5.294117647058823</v>
      </c>
      <c r="J11" s="263"/>
      <c r="M11" s="65"/>
      <c r="N11" s="65"/>
      <c r="O11" s="65"/>
    </row>
    <row r="12" spans="1:15" ht="9.75" customHeight="1">
      <c r="A12" s="43" t="s">
        <v>25</v>
      </c>
      <c r="B12" s="94">
        <v>38</v>
      </c>
      <c r="C12" s="37">
        <v>1.2863913337846988</v>
      </c>
      <c r="D12" s="95">
        <v>18</v>
      </c>
      <c r="E12" s="37">
        <v>0.8933002481389578</v>
      </c>
      <c r="F12" s="95">
        <v>16</v>
      </c>
      <c r="G12" s="38">
        <v>2.080624187256177</v>
      </c>
      <c r="H12" s="95">
        <v>4</v>
      </c>
      <c r="I12" s="38">
        <v>2.3529411764705883</v>
      </c>
      <c r="J12" s="263"/>
      <c r="M12" s="65"/>
      <c r="N12" s="65"/>
      <c r="O12" s="65"/>
    </row>
    <row r="13" spans="1:15" ht="9.75" customHeight="1">
      <c r="A13" s="43" t="s">
        <v>26</v>
      </c>
      <c r="B13" s="94">
        <v>11</v>
      </c>
      <c r="C13" s="37">
        <v>0.3723764387271496</v>
      </c>
      <c r="D13" s="95">
        <v>4</v>
      </c>
      <c r="E13" s="37">
        <v>0.19851116625310172</v>
      </c>
      <c r="F13" s="95">
        <v>5</v>
      </c>
      <c r="G13" s="38">
        <v>0.6501950585175552</v>
      </c>
      <c r="H13" s="95">
        <v>2</v>
      </c>
      <c r="I13" s="38">
        <v>1.1764705882352942</v>
      </c>
      <c r="J13" s="263"/>
      <c r="M13" s="65"/>
      <c r="N13" s="65"/>
      <c r="O13" s="65"/>
    </row>
    <row r="14" spans="1:15" ht="9.75" customHeight="1">
      <c r="A14" s="32" t="s">
        <v>10</v>
      </c>
      <c r="B14" s="94">
        <v>82</v>
      </c>
      <c r="C14" s="37">
        <v>2.775897088693297</v>
      </c>
      <c r="D14" s="95">
        <v>46</v>
      </c>
      <c r="E14" s="37">
        <v>2.28287841191067</v>
      </c>
      <c r="F14" s="95">
        <v>26</v>
      </c>
      <c r="G14" s="38">
        <v>3.3810143042912877</v>
      </c>
      <c r="H14" s="95">
        <v>10</v>
      </c>
      <c r="I14" s="38">
        <v>5.88235294117647</v>
      </c>
      <c r="J14" s="263"/>
      <c r="M14" s="65"/>
      <c r="N14" s="65"/>
      <c r="O14" s="65"/>
    </row>
    <row r="15" spans="1:15" ht="9.75" customHeight="1">
      <c r="A15" s="32"/>
      <c r="B15" s="94"/>
      <c r="C15" s="37"/>
      <c r="D15" s="95"/>
      <c r="E15" s="37"/>
      <c r="F15" s="95"/>
      <c r="G15" s="38"/>
      <c r="H15" s="95"/>
      <c r="I15" s="38"/>
      <c r="J15" s="263"/>
      <c r="M15" s="65"/>
      <c r="N15" s="65"/>
      <c r="O15" s="65"/>
    </row>
    <row r="16" spans="1:15" ht="9.75" customHeight="1">
      <c r="A16" s="32"/>
      <c r="B16" s="39"/>
      <c r="C16" s="39"/>
      <c r="D16" s="40"/>
      <c r="E16" s="39"/>
      <c r="F16" s="40"/>
      <c r="G16" s="41"/>
      <c r="H16" s="40"/>
      <c r="I16" s="41"/>
      <c r="J16" s="263"/>
      <c r="M16" s="65"/>
      <c r="N16" s="65"/>
      <c r="O16" s="65"/>
    </row>
    <row r="17" spans="1:15" ht="9.75" customHeight="1">
      <c r="A17" s="32"/>
      <c r="B17" s="96" t="s">
        <v>183</v>
      </c>
      <c r="C17" s="96" t="s">
        <v>183</v>
      </c>
      <c r="D17" s="97" t="s">
        <v>183</v>
      </c>
      <c r="E17" s="96" t="s">
        <v>183</v>
      </c>
      <c r="F17" s="97" t="s">
        <v>183</v>
      </c>
      <c r="G17" s="98" t="s">
        <v>183</v>
      </c>
      <c r="H17" s="97" t="s">
        <v>183</v>
      </c>
      <c r="I17" s="98" t="s">
        <v>183</v>
      </c>
      <c r="J17" s="263"/>
      <c r="M17" s="65"/>
      <c r="N17" s="65"/>
      <c r="O17" s="65"/>
    </row>
    <row r="18" spans="1:10" ht="9.75" customHeight="1">
      <c r="A18" s="36" t="s">
        <v>16</v>
      </c>
      <c r="B18" s="94">
        <v>2954</v>
      </c>
      <c r="C18" s="37">
        <v>100</v>
      </c>
      <c r="D18" s="95">
        <v>2059</v>
      </c>
      <c r="E18" s="37">
        <v>100</v>
      </c>
      <c r="F18" s="95">
        <v>709</v>
      </c>
      <c r="G18" s="38">
        <v>100</v>
      </c>
      <c r="H18" s="95">
        <v>186</v>
      </c>
      <c r="I18" s="38">
        <v>100</v>
      </c>
      <c r="J18" s="263"/>
    </row>
    <row r="19" spans="1:12" ht="9.75" customHeight="1">
      <c r="A19" s="32"/>
      <c r="B19" s="39"/>
      <c r="C19" s="39"/>
      <c r="D19" s="40"/>
      <c r="E19" s="39"/>
      <c r="F19" s="40"/>
      <c r="G19" s="41"/>
      <c r="H19" s="40"/>
      <c r="I19" s="38"/>
      <c r="L19" s="245"/>
    </row>
    <row r="20" spans="1:9" ht="9.75" customHeight="1">
      <c r="A20" s="32" t="s">
        <v>21</v>
      </c>
      <c r="B20" s="94">
        <v>1586</v>
      </c>
      <c r="C20" s="37">
        <v>53.68991198375085</v>
      </c>
      <c r="D20" s="95">
        <v>1069</v>
      </c>
      <c r="E20" s="37">
        <v>51.91840699368625</v>
      </c>
      <c r="F20" s="95">
        <v>413</v>
      </c>
      <c r="G20" s="38">
        <v>58.25105782792666</v>
      </c>
      <c r="H20" s="95">
        <v>104</v>
      </c>
      <c r="I20" s="38">
        <v>55.91397849462365</v>
      </c>
    </row>
    <row r="21" spans="1:9" ht="9.75" customHeight="1">
      <c r="A21" s="42" t="s">
        <v>22</v>
      </c>
      <c r="B21" s="94">
        <v>556</v>
      </c>
      <c r="C21" s="37">
        <v>18.82193635748138</v>
      </c>
      <c r="D21" s="95">
        <v>404</v>
      </c>
      <c r="E21" s="37">
        <v>19.621175327829043</v>
      </c>
      <c r="F21" s="95">
        <v>119</v>
      </c>
      <c r="G21" s="38">
        <v>16.784203102961918</v>
      </c>
      <c r="H21" s="95">
        <v>33</v>
      </c>
      <c r="I21" s="38">
        <v>17.741935483870968</v>
      </c>
    </row>
    <row r="22" spans="1:9" ht="9.75" customHeight="1">
      <c r="A22" s="43" t="s">
        <v>23</v>
      </c>
      <c r="B22" s="94">
        <v>506</v>
      </c>
      <c r="C22" s="37">
        <v>17.129316181448885</v>
      </c>
      <c r="D22" s="95">
        <v>395</v>
      </c>
      <c r="E22" s="37">
        <v>19.184069936862556</v>
      </c>
      <c r="F22" s="95">
        <v>87</v>
      </c>
      <c r="G22" s="38">
        <v>12.270803949224259</v>
      </c>
      <c r="H22" s="95">
        <v>24</v>
      </c>
      <c r="I22" s="38">
        <v>12.903225806451612</v>
      </c>
    </row>
    <row r="23" spans="1:9" ht="9.75" customHeight="1">
      <c r="A23" s="43" t="s">
        <v>24</v>
      </c>
      <c r="B23" s="94">
        <v>175</v>
      </c>
      <c r="C23" s="37">
        <v>5.924170616113744</v>
      </c>
      <c r="D23" s="95">
        <v>114</v>
      </c>
      <c r="E23" s="37">
        <v>5.536668285575522</v>
      </c>
      <c r="F23" s="95">
        <v>48</v>
      </c>
      <c r="G23" s="38">
        <v>6.770098730606488</v>
      </c>
      <c r="H23" s="95">
        <v>13</v>
      </c>
      <c r="I23" s="38">
        <v>6.989247311827956</v>
      </c>
    </row>
    <row r="24" spans="1:9" ht="9.75" customHeight="1">
      <c r="A24" s="43" t="s">
        <v>25</v>
      </c>
      <c r="B24" s="94">
        <v>38</v>
      </c>
      <c r="C24" s="37">
        <v>1.2863913337846988</v>
      </c>
      <c r="D24" s="95">
        <v>22</v>
      </c>
      <c r="E24" s="37">
        <v>1.0684798445847499</v>
      </c>
      <c r="F24" s="95">
        <v>14</v>
      </c>
      <c r="G24" s="38">
        <v>1.9746121297602257</v>
      </c>
      <c r="H24" s="95">
        <v>2</v>
      </c>
      <c r="I24" s="38">
        <v>1.0752688172043012</v>
      </c>
    </row>
    <row r="25" spans="1:9" ht="9.75" customHeight="1">
      <c r="A25" s="43" t="s">
        <v>26</v>
      </c>
      <c r="B25" s="94">
        <v>11</v>
      </c>
      <c r="C25" s="37">
        <v>0.3723764387271496</v>
      </c>
      <c r="D25" s="95">
        <v>6</v>
      </c>
      <c r="E25" s="37">
        <v>0.291403593977659</v>
      </c>
      <c r="F25" s="95">
        <v>5</v>
      </c>
      <c r="G25" s="38">
        <v>0.7052186177715092</v>
      </c>
      <c r="H25" s="95">
        <v>0</v>
      </c>
      <c r="I25" s="38">
        <v>0</v>
      </c>
    </row>
    <row r="26" spans="1:9" ht="9.75" customHeight="1">
      <c r="A26" s="44" t="s">
        <v>10</v>
      </c>
      <c r="B26" s="99">
        <v>82</v>
      </c>
      <c r="C26" s="45">
        <v>2.775897088693297</v>
      </c>
      <c r="D26" s="100">
        <v>49</v>
      </c>
      <c r="E26" s="45">
        <v>2.3797960174842157</v>
      </c>
      <c r="F26" s="100">
        <v>23</v>
      </c>
      <c r="G26" s="46">
        <v>3.244005641748942</v>
      </c>
      <c r="H26" s="101">
        <v>10</v>
      </c>
      <c r="I26" s="46">
        <v>5.376344086021505</v>
      </c>
    </row>
    <row r="28" ht="11.25"/>
    <row r="29" ht="11.25"/>
    <row r="30" ht="11.25"/>
    <row r="31" ht="11.25"/>
    <row r="32" ht="11.25"/>
    <row r="33" ht="11.25"/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280"/>
  <sheetViews>
    <sheetView view="pageBreakPreview" zoomScale="120" zoomScaleSheetLayoutView="120" zoomScalePageLayoutView="0" workbookViewId="0" topLeftCell="A38">
      <selection activeCell="A1" sqref="A1:F1"/>
    </sheetView>
  </sheetViews>
  <sheetFormatPr defaultColWidth="9.28125" defaultRowHeight="12"/>
  <cols>
    <col min="1" max="1" width="10.8515625" style="1" customWidth="1"/>
    <col min="2" max="2" width="11.7109375" style="1" customWidth="1"/>
    <col min="3" max="7" width="11.8515625" style="1" customWidth="1"/>
    <col min="8" max="16384" width="9.28125" style="1" customWidth="1"/>
  </cols>
  <sheetData>
    <row r="1" spans="1:6" ht="26.25" customHeight="1">
      <c r="A1" s="320" t="s">
        <v>168</v>
      </c>
      <c r="B1" s="320"/>
      <c r="C1" s="320"/>
      <c r="D1" s="320"/>
      <c r="E1" s="320"/>
      <c r="F1" s="320"/>
    </row>
    <row r="2" spans="1:6" ht="15.75" customHeight="1">
      <c r="A2" s="5" t="s">
        <v>0</v>
      </c>
      <c r="B2" s="6" t="s">
        <v>1</v>
      </c>
      <c r="C2" s="7" t="s">
        <v>2</v>
      </c>
      <c r="D2" s="8" t="s">
        <v>3</v>
      </c>
      <c r="E2" s="8" t="s">
        <v>4</v>
      </c>
      <c r="F2" s="8" t="s">
        <v>5</v>
      </c>
    </row>
    <row r="3" spans="1:6" ht="12.75" customHeight="1" hidden="1">
      <c r="A3" s="9">
        <v>1978</v>
      </c>
      <c r="B3" s="74">
        <v>2282272</v>
      </c>
      <c r="C3" s="75">
        <v>4322</v>
      </c>
      <c r="D3" s="75">
        <v>766</v>
      </c>
      <c r="E3" s="75">
        <v>2952</v>
      </c>
      <c r="F3" s="75">
        <v>604</v>
      </c>
    </row>
    <row r="4" spans="1:6" ht="11.25" customHeight="1" hidden="1">
      <c r="A4" s="9">
        <v>1979</v>
      </c>
      <c r="B4" s="79">
        <v>2331337</v>
      </c>
      <c r="C4" s="75">
        <v>4362</v>
      </c>
      <c r="D4" s="75">
        <v>824</v>
      </c>
      <c r="E4" s="75">
        <v>2864</v>
      </c>
      <c r="F4" s="75">
        <v>674</v>
      </c>
    </row>
    <row r="5" spans="1:6" ht="11.25" customHeight="1" hidden="1">
      <c r="A5" s="9">
        <v>1980</v>
      </c>
      <c r="B5" s="79">
        <v>2390252</v>
      </c>
      <c r="C5" s="75">
        <v>4437</v>
      </c>
      <c r="D5" s="75">
        <v>849</v>
      </c>
      <c r="E5" s="75">
        <v>2955</v>
      </c>
      <c r="F5" s="75">
        <v>633</v>
      </c>
    </row>
    <row r="6" spans="1:6" ht="11.25" customHeight="1" hidden="1">
      <c r="A6" s="9">
        <v>1981</v>
      </c>
      <c r="B6" s="79">
        <v>2422000</v>
      </c>
      <c r="C6" s="75">
        <v>4545</v>
      </c>
      <c r="D6" s="75">
        <v>955</v>
      </c>
      <c r="E6" s="75">
        <v>2889</v>
      </c>
      <c r="F6" s="75">
        <v>701</v>
      </c>
    </row>
    <row r="7" spans="1:6" ht="11.25" customHeight="1" hidden="1">
      <c r="A7" s="9">
        <v>1982</v>
      </c>
      <c r="B7" s="79">
        <v>2456278</v>
      </c>
      <c r="C7" s="75">
        <v>4827</v>
      </c>
      <c r="D7" s="75">
        <v>978</v>
      </c>
      <c r="E7" s="75">
        <v>3057</v>
      </c>
      <c r="F7" s="75">
        <v>792</v>
      </c>
    </row>
    <row r="8" spans="1:6" ht="11.25" customHeight="1" hidden="1">
      <c r="A8" s="9">
        <v>1983</v>
      </c>
      <c r="B8" s="79">
        <v>2445604</v>
      </c>
      <c r="C8" s="75">
        <v>5569</v>
      </c>
      <c r="D8" s="75">
        <v>1162</v>
      </c>
      <c r="E8" s="75">
        <v>3472</v>
      </c>
      <c r="F8" s="75">
        <v>935</v>
      </c>
    </row>
    <row r="9" spans="1:6" ht="11.25" customHeight="1" hidden="1">
      <c r="A9" s="9">
        <v>1984</v>
      </c>
      <c r="B9" s="79">
        <v>2477192</v>
      </c>
      <c r="C9" s="75">
        <v>5461</v>
      </c>
      <c r="D9" s="75">
        <v>1038</v>
      </c>
      <c r="E9" s="75">
        <v>3434</v>
      </c>
      <c r="F9" s="75">
        <v>989</v>
      </c>
    </row>
    <row r="10" spans="1:6" ht="11.25" customHeight="1" hidden="1">
      <c r="A10" s="9">
        <v>1985</v>
      </c>
      <c r="B10" s="79">
        <v>2412625</v>
      </c>
      <c r="C10" s="104">
        <v>5356</v>
      </c>
      <c r="D10" s="75">
        <v>1063</v>
      </c>
      <c r="E10" s="75">
        <v>3443</v>
      </c>
      <c r="F10" s="75">
        <v>850</v>
      </c>
    </row>
    <row r="11" spans="1:6" ht="11.25" customHeight="1" hidden="1">
      <c r="A11" s="9">
        <v>1986</v>
      </c>
      <c r="B11" s="79">
        <v>2407099</v>
      </c>
      <c r="C11" s="75">
        <v>5484</v>
      </c>
      <c r="D11" s="75">
        <v>1142</v>
      </c>
      <c r="E11" s="75">
        <v>3433</v>
      </c>
      <c r="F11" s="75">
        <v>909</v>
      </c>
    </row>
    <row r="12" spans="1:6" ht="11.25" customHeight="1" hidden="1">
      <c r="A12" s="9">
        <v>1987</v>
      </c>
      <c r="B12" s="79">
        <v>2403378</v>
      </c>
      <c r="C12" s="75">
        <v>5410</v>
      </c>
      <c r="D12" s="75">
        <v>1001</v>
      </c>
      <c r="E12" s="75">
        <v>3429</v>
      </c>
      <c r="F12" s="75">
        <v>980</v>
      </c>
    </row>
    <row r="13" spans="1:6" ht="11.25" customHeight="1" hidden="1">
      <c r="A13" s="9">
        <v>1988</v>
      </c>
      <c r="B13" s="79">
        <v>2395926</v>
      </c>
      <c r="C13" s="75">
        <v>5645</v>
      </c>
      <c r="D13" s="75">
        <v>1114</v>
      </c>
      <c r="E13" s="75">
        <v>3512</v>
      </c>
      <c r="F13" s="75">
        <v>1019</v>
      </c>
    </row>
    <row r="14" spans="1:6" ht="11.25" customHeight="1" hidden="1">
      <c r="A14" s="9">
        <v>1989</v>
      </c>
      <c r="B14" s="79">
        <v>2403268</v>
      </c>
      <c r="C14" s="75">
        <v>5946</v>
      </c>
      <c r="D14" s="75">
        <v>1100</v>
      </c>
      <c r="E14" s="75">
        <v>3783</v>
      </c>
      <c r="F14" s="75">
        <v>1063</v>
      </c>
    </row>
    <row r="15" spans="1:6" ht="11.25" customHeight="1" hidden="1">
      <c r="A15" s="9">
        <v>1990</v>
      </c>
      <c r="B15" s="104">
        <v>2443489</v>
      </c>
      <c r="C15" s="75">
        <v>5643</v>
      </c>
      <c r="D15" s="75">
        <v>1027</v>
      </c>
      <c r="E15" s="75">
        <v>3524</v>
      </c>
      <c r="F15" s="75">
        <v>1092</v>
      </c>
    </row>
    <row r="16" spans="1:6" ht="11.25" customHeight="1" hidden="1">
      <c r="A16" s="9">
        <v>1991</v>
      </c>
      <c r="B16" s="104">
        <v>2371000</v>
      </c>
      <c r="C16" s="75">
        <v>5348</v>
      </c>
      <c r="D16" s="75">
        <v>1073</v>
      </c>
      <c r="E16" s="75">
        <v>3259</v>
      </c>
      <c r="F16" s="75">
        <v>1016</v>
      </c>
    </row>
    <row r="17" spans="1:6" ht="11.25" customHeight="1" hidden="1">
      <c r="A17" s="9">
        <v>1992</v>
      </c>
      <c r="B17" s="104">
        <v>2362000</v>
      </c>
      <c r="C17" s="75">
        <v>5069</v>
      </c>
      <c r="D17" s="75">
        <v>1026</v>
      </c>
      <c r="E17" s="75">
        <v>3028</v>
      </c>
      <c r="F17" s="75">
        <v>1015</v>
      </c>
    </row>
    <row r="18" spans="1:6" ht="11.25" customHeight="1" hidden="1">
      <c r="A18" s="9">
        <v>1993</v>
      </c>
      <c r="B18" s="104">
        <v>2334000</v>
      </c>
      <c r="C18" s="75">
        <v>5023</v>
      </c>
      <c r="D18" s="75">
        <v>982</v>
      </c>
      <c r="E18" s="75">
        <v>3033</v>
      </c>
      <c r="F18" s="75">
        <v>1008</v>
      </c>
    </row>
    <row r="19" spans="1:6" ht="11.25" customHeight="1" hidden="1">
      <c r="A19" s="9">
        <v>1994</v>
      </c>
      <c r="B19" s="104">
        <v>2362000</v>
      </c>
      <c r="C19" s="75">
        <v>5080</v>
      </c>
      <c r="D19" s="75">
        <v>1000</v>
      </c>
      <c r="E19" s="75">
        <v>3028</v>
      </c>
      <c r="F19" s="75">
        <v>1052</v>
      </c>
    </row>
    <row r="20" spans="1:6" ht="11.25" customHeight="1">
      <c r="A20" s="9">
        <v>1995</v>
      </c>
      <c r="B20" s="104">
        <v>2336000</v>
      </c>
      <c r="C20" s="75">
        <v>5378</v>
      </c>
      <c r="D20" s="75">
        <v>1019</v>
      </c>
      <c r="E20" s="75">
        <v>3216</v>
      </c>
      <c r="F20" s="75">
        <v>1143</v>
      </c>
    </row>
    <row r="21" spans="1:6" ht="11.25" customHeight="1">
      <c r="A21" s="9">
        <v>1996</v>
      </c>
      <c r="B21" s="104">
        <v>2344000</v>
      </c>
      <c r="C21" s="75">
        <v>5209</v>
      </c>
      <c r="D21" s="75">
        <v>980</v>
      </c>
      <c r="E21" s="75">
        <v>3081</v>
      </c>
      <c r="F21" s="75">
        <v>1148</v>
      </c>
    </row>
    <row r="22" spans="1:6" ht="11.25" customHeight="1">
      <c r="A22" s="9">
        <v>1997</v>
      </c>
      <c r="B22" s="104">
        <v>2384000</v>
      </c>
      <c r="C22" s="75">
        <v>5372</v>
      </c>
      <c r="D22" s="75">
        <v>1017</v>
      </c>
      <c r="E22" s="75">
        <v>3154</v>
      </c>
      <c r="F22" s="75">
        <v>1201</v>
      </c>
    </row>
    <row r="23" spans="1:6" ht="11.25" customHeight="1">
      <c r="A23" s="9">
        <v>1998</v>
      </c>
      <c r="B23" s="104">
        <v>2244000</v>
      </c>
      <c r="C23" s="75">
        <v>5023</v>
      </c>
      <c r="D23" s="75">
        <v>937</v>
      </c>
      <c r="E23" s="75">
        <v>2951</v>
      </c>
      <c r="F23" s="75">
        <v>1135</v>
      </c>
    </row>
    <row r="24" spans="1:6" ht="11.25" customHeight="1">
      <c r="A24" s="9">
        <v>1999</v>
      </c>
      <c r="B24" s="104">
        <v>2358000</v>
      </c>
      <c r="C24" s="75">
        <v>5188</v>
      </c>
      <c r="D24" s="75">
        <v>929</v>
      </c>
      <c r="E24" s="75">
        <v>3011</v>
      </c>
      <c r="F24" s="75">
        <v>1248</v>
      </c>
    </row>
    <row r="25" spans="1:6" ht="10.5" customHeight="1">
      <c r="A25" s="9">
        <v>2000</v>
      </c>
      <c r="B25" s="104">
        <v>2315000</v>
      </c>
      <c r="C25" s="75">
        <v>5292</v>
      </c>
      <c r="D25" s="75">
        <v>957</v>
      </c>
      <c r="E25" s="75">
        <v>3117</v>
      </c>
      <c r="F25" s="75">
        <v>1218</v>
      </c>
    </row>
    <row r="26" spans="1:6" ht="10.5" customHeight="1">
      <c r="A26" s="9">
        <v>2001</v>
      </c>
      <c r="B26" s="104">
        <v>2326000</v>
      </c>
      <c r="C26" s="75">
        <v>5279</v>
      </c>
      <c r="D26" s="75">
        <v>963</v>
      </c>
      <c r="E26" s="75">
        <v>3118</v>
      </c>
      <c r="F26" s="75">
        <v>1198</v>
      </c>
    </row>
    <row r="27" spans="1:6" ht="10.5" customHeight="1">
      <c r="A27" s="9">
        <v>2002</v>
      </c>
      <c r="B27" s="104">
        <v>2290000</v>
      </c>
      <c r="C27" s="75">
        <v>5171</v>
      </c>
      <c r="D27" s="75">
        <v>1015</v>
      </c>
      <c r="E27" s="75">
        <v>2899</v>
      </c>
      <c r="F27" s="75">
        <v>1257</v>
      </c>
    </row>
    <row r="28" spans="1:6" ht="10.5" customHeight="1">
      <c r="A28" s="9">
        <v>2003</v>
      </c>
      <c r="B28" s="104">
        <v>2245000</v>
      </c>
      <c r="C28" s="75">
        <v>4923</v>
      </c>
      <c r="D28" s="75">
        <v>923</v>
      </c>
      <c r="E28" s="75">
        <v>2784</v>
      </c>
      <c r="F28" s="75">
        <v>1216</v>
      </c>
    </row>
    <row r="29" spans="1:6" ht="10.5" customHeight="1">
      <c r="A29" s="9">
        <v>2004</v>
      </c>
      <c r="B29" s="104">
        <v>2279000</v>
      </c>
      <c r="C29" s="75">
        <v>5088</v>
      </c>
      <c r="D29" s="75">
        <v>998</v>
      </c>
      <c r="E29" s="102">
        <v>2801</v>
      </c>
      <c r="F29" s="102">
        <v>1289</v>
      </c>
    </row>
    <row r="30" spans="1:6" ht="10.5" customHeight="1">
      <c r="A30" s="9">
        <v>2005</v>
      </c>
      <c r="B30" s="104">
        <v>2249000</v>
      </c>
      <c r="C30" s="75">
        <v>5018</v>
      </c>
      <c r="D30" s="75">
        <v>973</v>
      </c>
      <c r="E30" s="102">
        <v>2726</v>
      </c>
      <c r="F30" s="102">
        <v>1319</v>
      </c>
    </row>
    <row r="31" spans="1:6" ht="10.5" customHeight="1">
      <c r="A31" s="9">
        <v>2006</v>
      </c>
      <c r="B31" s="104">
        <v>2193000</v>
      </c>
      <c r="C31" s="75">
        <v>5105</v>
      </c>
      <c r="D31" s="75">
        <v>993</v>
      </c>
      <c r="E31" s="102">
        <v>2754</v>
      </c>
      <c r="F31" s="102">
        <v>1358</v>
      </c>
    </row>
    <row r="32" spans="1:6" ht="10.5" customHeight="1">
      <c r="A32" s="147">
        <v>2007</v>
      </c>
      <c r="B32" s="104">
        <v>2197000</v>
      </c>
      <c r="C32" s="75">
        <v>4970</v>
      </c>
      <c r="D32" s="75">
        <v>944</v>
      </c>
      <c r="E32" s="102">
        <v>2670</v>
      </c>
      <c r="F32" s="102">
        <v>1356</v>
      </c>
    </row>
    <row r="33" spans="1:6" ht="10.5" customHeight="1">
      <c r="A33" s="147">
        <v>2008</v>
      </c>
      <c r="B33" s="104">
        <v>2157000</v>
      </c>
      <c r="C33" s="75">
        <v>4828</v>
      </c>
      <c r="D33" s="75">
        <v>984</v>
      </c>
      <c r="E33" s="102">
        <v>2429</v>
      </c>
      <c r="F33" s="102">
        <v>1415</v>
      </c>
    </row>
    <row r="34" spans="1:6" ht="10.5" customHeight="1">
      <c r="A34" s="147">
        <v>2009</v>
      </c>
      <c r="B34" s="104">
        <v>2080000</v>
      </c>
      <c r="C34" s="75">
        <v>4772</v>
      </c>
      <c r="D34" s="75">
        <v>930</v>
      </c>
      <c r="E34" s="102">
        <v>2491</v>
      </c>
      <c r="F34" s="102">
        <v>1351</v>
      </c>
    </row>
    <row r="35" spans="1:6" ht="10.5" customHeight="1">
      <c r="A35" s="147">
        <v>2010</v>
      </c>
      <c r="B35" s="104">
        <v>2096000</v>
      </c>
      <c r="C35" s="75">
        <v>4677</v>
      </c>
      <c r="D35" s="75">
        <v>908</v>
      </c>
      <c r="E35" s="102">
        <v>2384</v>
      </c>
      <c r="F35" s="102">
        <v>1385</v>
      </c>
    </row>
    <row r="36" spans="1:6" ht="10.5" customHeight="1">
      <c r="A36" s="147">
        <v>2011</v>
      </c>
      <c r="B36" s="104">
        <v>2118000</v>
      </c>
      <c r="C36" s="75">
        <v>4727</v>
      </c>
      <c r="D36" s="75">
        <v>927</v>
      </c>
      <c r="E36" s="102">
        <v>2421</v>
      </c>
      <c r="F36" s="102">
        <v>1379</v>
      </c>
    </row>
    <row r="37" spans="1:6" ht="10.5" customHeight="1">
      <c r="A37" s="147">
        <v>2012</v>
      </c>
      <c r="B37" s="104">
        <v>2131000</v>
      </c>
      <c r="C37" s="75">
        <v>5314</v>
      </c>
      <c r="D37" s="75">
        <v>932</v>
      </c>
      <c r="E37" s="75">
        <v>2701</v>
      </c>
      <c r="F37" s="75">
        <v>1681</v>
      </c>
    </row>
    <row r="38" spans="1:6" ht="10.5" customHeight="1">
      <c r="A38" s="147">
        <v>2013</v>
      </c>
      <c r="B38" s="104">
        <v>2081301</v>
      </c>
      <c r="C38" s="75">
        <v>6086</v>
      </c>
      <c r="D38" s="75">
        <v>972</v>
      </c>
      <c r="E38" s="75">
        <v>3007</v>
      </c>
      <c r="F38" s="75">
        <v>2107</v>
      </c>
    </row>
    <row r="39" spans="1:6" ht="10.5" customHeight="1">
      <c r="A39" s="147">
        <v>2014</v>
      </c>
      <c r="B39" s="104">
        <v>2140272</v>
      </c>
      <c r="C39" s="75">
        <v>5633</v>
      </c>
      <c r="D39" s="75">
        <v>946</v>
      </c>
      <c r="E39" s="75">
        <v>2759</v>
      </c>
      <c r="F39" s="75">
        <v>1928</v>
      </c>
    </row>
    <row r="40" spans="1:6" s="269" customFormat="1" ht="11.25" customHeight="1">
      <c r="A40" s="265">
        <v>2015</v>
      </c>
      <c r="B40" s="260">
        <v>2221579</v>
      </c>
      <c r="C40" s="103">
        <v>5404</v>
      </c>
      <c r="D40" s="103">
        <v>887</v>
      </c>
      <c r="E40" s="103">
        <v>2688</v>
      </c>
      <c r="F40" s="103">
        <v>1829</v>
      </c>
    </row>
    <row r="41" spans="1:6" ht="15.75" customHeight="1">
      <c r="A41" s="10"/>
      <c r="B41" s="12"/>
      <c r="C41" s="12"/>
      <c r="D41" s="12"/>
      <c r="E41" s="12"/>
      <c r="F41" s="12"/>
    </row>
    <row r="42" spans="1:6" ht="15.75" customHeight="1">
      <c r="A42" s="10"/>
      <c r="B42" s="12"/>
      <c r="C42" s="12"/>
      <c r="D42" s="12"/>
      <c r="E42" s="12"/>
      <c r="F42" s="12"/>
    </row>
    <row r="43" spans="1:6" ht="11.25" customHeight="1">
      <c r="A43" s="10"/>
      <c r="B43" s="12"/>
      <c r="C43" s="12"/>
      <c r="D43" s="12"/>
      <c r="E43" s="12"/>
      <c r="F43" s="12"/>
    </row>
    <row r="44" spans="2:6" ht="10.5" customHeight="1">
      <c r="B44" s="11"/>
      <c r="C44" s="11"/>
      <c r="D44" s="11"/>
      <c r="E44" s="11"/>
      <c r="F44" s="11"/>
    </row>
    <row r="45" spans="1:6" ht="40.5" customHeight="1">
      <c r="A45" s="320" t="s">
        <v>169</v>
      </c>
      <c r="B45" s="320"/>
      <c r="C45" s="320"/>
      <c r="D45" s="320"/>
      <c r="E45" s="320"/>
      <c r="F45" s="320"/>
    </row>
    <row r="46" spans="1:6" ht="15.75" customHeight="1">
      <c r="A46" s="5" t="s">
        <v>6</v>
      </c>
      <c r="B46" s="6" t="s">
        <v>1</v>
      </c>
      <c r="C46" s="7" t="s">
        <v>2</v>
      </c>
      <c r="D46" s="13" t="s">
        <v>3</v>
      </c>
      <c r="E46" s="13" t="s">
        <v>4</v>
      </c>
      <c r="F46" s="8" t="s">
        <v>5</v>
      </c>
    </row>
    <row r="47" spans="1:6" ht="12.75" customHeight="1" hidden="1">
      <c r="A47" s="14" t="s">
        <v>135</v>
      </c>
      <c r="B47" s="80">
        <v>10.47926092226579</v>
      </c>
      <c r="C47" s="15">
        <v>7.560646854968555</v>
      </c>
      <c r="D47" s="15">
        <v>8.93877592745934</v>
      </c>
      <c r="E47" s="15">
        <v>7.368096946272519</v>
      </c>
      <c r="F47" s="15">
        <v>6.973837864415808</v>
      </c>
    </row>
    <row r="48" spans="1:6" ht="11.25" customHeight="1" hidden="1">
      <c r="A48" s="14" t="s">
        <v>136</v>
      </c>
      <c r="B48" s="80">
        <v>10.504339013183642</v>
      </c>
      <c r="C48" s="15">
        <v>7.905933379689943</v>
      </c>
      <c r="D48" s="15">
        <v>9.61276756174812</v>
      </c>
      <c r="E48" s="15">
        <v>7.577520767688342</v>
      </c>
      <c r="F48" s="15">
        <v>7.5327477890830625</v>
      </c>
    </row>
    <row r="49" spans="1:6" ht="11.25" customHeight="1" hidden="1">
      <c r="A49" s="14" t="s">
        <v>137</v>
      </c>
      <c r="B49" s="80">
        <v>10.528172220546981</v>
      </c>
      <c r="C49" s="15">
        <v>8.190769514865329</v>
      </c>
      <c r="D49" s="15">
        <v>9.916934230143738</v>
      </c>
      <c r="E49" s="15">
        <v>7.797831584202473</v>
      </c>
      <c r="F49" s="15">
        <v>8.050329467187455</v>
      </c>
    </row>
    <row r="50" spans="1:6" ht="11.25" customHeight="1" hidden="1">
      <c r="A50" s="14" t="s">
        <v>138</v>
      </c>
      <c r="B50" s="80">
        <v>10.450931384262637</v>
      </c>
      <c r="C50" s="15">
        <v>8.405165662493344</v>
      </c>
      <c r="D50" s="15">
        <v>10.223818190761966</v>
      </c>
      <c r="E50" s="15">
        <v>7.962763878029711</v>
      </c>
      <c r="F50" s="15">
        <v>8.367995701278046</v>
      </c>
    </row>
    <row r="51" spans="1:6" ht="11.25" customHeight="1" hidden="1">
      <c r="A51" s="14" t="s">
        <v>139</v>
      </c>
      <c r="B51" s="80">
        <v>10.343767119879443</v>
      </c>
      <c r="C51" s="15">
        <v>8.61741449160095</v>
      </c>
      <c r="D51" s="15">
        <v>10.466999686942792</v>
      </c>
      <c r="E51" s="15">
        <v>8.147783637369193</v>
      </c>
      <c r="F51" s="15">
        <v>8.65488570715735</v>
      </c>
    </row>
    <row r="52" spans="1:6" ht="11.25" customHeight="1" hidden="1">
      <c r="A52" s="14" t="s">
        <v>140</v>
      </c>
      <c r="B52" s="80">
        <v>10.206958656955859</v>
      </c>
      <c r="C52" s="15">
        <v>8.70717866664624</v>
      </c>
      <c r="D52" s="15">
        <v>10.385189482642366</v>
      </c>
      <c r="E52" s="15">
        <v>8.24274503380718</v>
      </c>
      <c r="F52" s="15">
        <v>8.890710799267845</v>
      </c>
    </row>
    <row r="53" spans="1:6" ht="11.25" customHeight="1" hidden="1">
      <c r="A53" s="14" t="s">
        <v>141</v>
      </c>
      <c r="B53" s="80">
        <v>10.074562701220447</v>
      </c>
      <c r="C53" s="15">
        <v>8.630663083912976</v>
      </c>
      <c r="D53" s="15">
        <v>10.166423479542871</v>
      </c>
      <c r="E53" s="15">
        <v>8.17434947796181</v>
      </c>
      <c r="F53" s="15">
        <v>8.919277438944192</v>
      </c>
    </row>
    <row r="54" spans="1:6" ht="11.25" customHeight="1" hidden="1">
      <c r="A54" s="14" t="s">
        <v>142</v>
      </c>
      <c r="B54" s="80">
        <v>9.922138369516643</v>
      </c>
      <c r="C54" s="15">
        <v>8.679086708568358</v>
      </c>
      <c r="D54" s="15">
        <v>10.154985310869957</v>
      </c>
      <c r="E54" s="15">
        <v>8.24812226341597</v>
      </c>
      <c r="F54" s="15">
        <v>8.923167474582577</v>
      </c>
    </row>
    <row r="55" spans="1:6" ht="11.25" customHeight="1" hidden="1">
      <c r="A55" s="14" t="s">
        <v>143</v>
      </c>
      <c r="B55" s="80">
        <v>9.853757779076947</v>
      </c>
      <c r="C55" s="15">
        <v>8.652109705355183</v>
      </c>
      <c r="D55" s="15">
        <v>9.947141951849478</v>
      </c>
      <c r="E55" s="15">
        <v>8.18506079424856</v>
      </c>
      <c r="F55" s="15">
        <v>9.21243924939454</v>
      </c>
    </row>
    <row r="56" spans="1:6" ht="11.25" customHeight="1" hidden="1">
      <c r="A56" s="14" t="s">
        <v>144</v>
      </c>
      <c r="B56" s="80">
        <v>9.728644349282229</v>
      </c>
      <c r="C56" s="15">
        <v>8.481164917936427</v>
      </c>
      <c r="D56" s="15">
        <v>9.660193821838035</v>
      </c>
      <c r="E56" s="15">
        <v>7.997244566217889</v>
      </c>
      <c r="F56" s="15">
        <v>9.212976575517006</v>
      </c>
    </row>
    <row r="57" spans="1:6" ht="11.25" customHeight="1" hidden="1">
      <c r="A57" s="14" t="s">
        <v>145</v>
      </c>
      <c r="B57" s="80">
        <v>9.596165894980874</v>
      </c>
      <c r="C57" s="15">
        <v>8.243763289419862</v>
      </c>
      <c r="D57" s="15">
        <v>9.549868555179998</v>
      </c>
      <c r="E57" s="15">
        <v>7.706110063217492</v>
      </c>
      <c r="F57" s="15">
        <v>9.048947766448485</v>
      </c>
    </row>
    <row r="58" spans="1:6" ht="11.25" customHeight="1" hidden="1">
      <c r="A58" s="14" t="s">
        <v>146</v>
      </c>
      <c r="B58" s="80">
        <v>9.445998977085434</v>
      </c>
      <c r="C58" s="15">
        <v>7.923258511515532</v>
      </c>
      <c r="D58" s="15">
        <v>9.151613129964154</v>
      </c>
      <c r="E58" s="15">
        <v>7.387788000209722</v>
      </c>
      <c r="F58" s="15">
        <v>8.778645952172099</v>
      </c>
    </row>
    <row r="59" spans="1:6" ht="11.25" customHeight="1" hidden="1">
      <c r="A59" s="14" t="s">
        <v>147</v>
      </c>
      <c r="B59" s="261">
        <v>9.313532472220176</v>
      </c>
      <c r="C59" s="261">
        <v>7.536696131116562</v>
      </c>
      <c r="D59" s="261">
        <v>8.828022923824602</v>
      </c>
      <c r="E59" s="261">
        <v>6.95429670555967</v>
      </c>
      <c r="F59" s="261">
        <v>8.490137974980057</v>
      </c>
    </row>
    <row r="60" spans="1:6" ht="11.25" customHeight="1" hidden="1">
      <c r="A60" s="14" t="s">
        <v>148</v>
      </c>
      <c r="B60" s="261">
        <v>9.133638157890404</v>
      </c>
      <c r="C60" s="261">
        <v>7.333174388425489</v>
      </c>
      <c r="D60" s="261">
        <v>8.6774834617374</v>
      </c>
      <c r="E60" s="261">
        <v>6.728833292766072</v>
      </c>
      <c r="F60" s="261">
        <v>8.296571521867664</v>
      </c>
    </row>
    <row r="61" spans="1:6" ht="11.25" customHeight="1" hidden="1">
      <c r="A61" s="14" t="s">
        <v>149</v>
      </c>
      <c r="B61" s="261">
        <v>9.02110361534784</v>
      </c>
      <c r="C61" s="261">
        <v>7.176206386347294</v>
      </c>
      <c r="D61" s="261">
        <v>8.416752817771503</v>
      </c>
      <c r="E61" s="261">
        <v>6.56906570346556</v>
      </c>
      <c r="F61" s="261">
        <v>8.224687550772042</v>
      </c>
    </row>
    <row r="62" spans="1:6" ht="11.25" customHeight="1" hidden="1">
      <c r="A62" s="16" t="s">
        <v>150</v>
      </c>
      <c r="B62" s="261">
        <v>8.950281978177076</v>
      </c>
      <c r="C62" s="261">
        <v>7.1479016649273674</v>
      </c>
      <c r="D62" s="261">
        <v>8.307321013632782</v>
      </c>
      <c r="E62" s="261">
        <v>6.544714126532546</v>
      </c>
      <c r="F62" s="261">
        <v>8.233601755868962</v>
      </c>
    </row>
    <row r="63" spans="1:6" ht="11.25" customHeight="1" hidden="1">
      <c r="A63" s="16" t="s">
        <v>151</v>
      </c>
      <c r="B63" s="261">
        <v>8.798314059671414</v>
      </c>
      <c r="C63" s="261">
        <v>7.037938490545555</v>
      </c>
      <c r="D63" s="261">
        <v>8.150376335769835</v>
      </c>
      <c r="E63" s="261">
        <v>6.433764127282621</v>
      </c>
      <c r="F63" s="261">
        <v>8.146770986650141</v>
      </c>
    </row>
    <row r="64" spans="1:6" ht="11.25" customHeight="1">
      <c r="A64" s="16" t="s">
        <v>152</v>
      </c>
      <c r="B64" s="261">
        <v>8.714071172513181</v>
      </c>
      <c r="C64" s="261">
        <v>6.959155051676446</v>
      </c>
      <c r="D64" s="261">
        <v>7.94770986463497</v>
      </c>
      <c r="E64" s="261">
        <v>6.353059983718557</v>
      </c>
      <c r="F64" s="261">
        <v>8.157750765787158</v>
      </c>
    </row>
    <row r="65" spans="1:6" ht="12" customHeight="1">
      <c r="A65" s="16" t="s">
        <v>153</v>
      </c>
      <c r="B65" s="261">
        <v>8.574394412538483</v>
      </c>
      <c r="C65" s="261">
        <v>6.833271988274143</v>
      </c>
      <c r="D65" s="261">
        <v>7.764487938464017</v>
      </c>
      <c r="E65" s="261">
        <v>6.241769313759975</v>
      </c>
      <c r="F65" s="261">
        <v>8.008517293686461</v>
      </c>
    </row>
    <row r="66" spans="1:6" ht="11.25" customHeight="1">
      <c r="A66" s="16" t="s">
        <v>154</v>
      </c>
      <c r="B66" s="261">
        <v>8.438486066390608</v>
      </c>
      <c r="C66" s="261">
        <v>6.754755175636807</v>
      </c>
      <c r="D66" s="261">
        <v>7.6413603944297455</v>
      </c>
      <c r="E66" s="261">
        <v>6.191170071050644</v>
      </c>
      <c r="F66" s="261">
        <v>7.854564876742241</v>
      </c>
    </row>
    <row r="67" spans="1:6" ht="11.25" customHeight="1">
      <c r="A67" s="16" t="s">
        <v>155</v>
      </c>
      <c r="B67" s="261">
        <v>8.251440339780764</v>
      </c>
      <c r="C67" s="261">
        <v>6.6095534826792415</v>
      </c>
      <c r="D67" s="261">
        <v>7.525774327092945</v>
      </c>
      <c r="E67" s="261">
        <v>6.027610577067049</v>
      </c>
      <c r="F67" s="261">
        <v>7.722785660817192</v>
      </c>
    </row>
    <row r="68" spans="1:6" ht="11.25" customHeight="1">
      <c r="A68" s="16" t="s">
        <v>156</v>
      </c>
      <c r="B68" s="261">
        <v>8.136543215857106</v>
      </c>
      <c r="C68" s="261">
        <v>6.493669595218803</v>
      </c>
      <c r="D68" s="261">
        <v>7.38188900488682</v>
      </c>
      <c r="E68" s="261">
        <v>5.903403878396761</v>
      </c>
      <c r="F68" s="261">
        <v>7.634005595202407</v>
      </c>
    </row>
    <row r="69" spans="1:6" ht="11.25" customHeight="1">
      <c r="A69" s="16" t="s">
        <v>157</v>
      </c>
      <c r="B69" s="261">
        <v>7.967754542578241</v>
      </c>
      <c r="C69" s="261">
        <v>6.379131399752791</v>
      </c>
      <c r="D69" s="261">
        <v>7.332976953069552</v>
      </c>
      <c r="E69" s="261">
        <v>5.768214118741581</v>
      </c>
      <c r="F69" s="261">
        <v>7.505652322342133</v>
      </c>
    </row>
    <row r="70" spans="1:6" ht="11.25" customHeight="1">
      <c r="A70" s="16" t="s">
        <v>158</v>
      </c>
      <c r="B70" s="261">
        <v>7.848939902218486</v>
      </c>
      <c r="C70" s="261">
        <v>6.220714130853024</v>
      </c>
      <c r="D70" s="261">
        <v>7.169218272677509</v>
      </c>
      <c r="E70" s="261">
        <v>5.568066779494374</v>
      </c>
      <c r="F70" s="261">
        <v>7.448266045088166</v>
      </c>
    </row>
    <row r="71" spans="1:6" ht="11.25" customHeight="1">
      <c r="A71" s="16" t="s">
        <v>106</v>
      </c>
      <c r="B71" s="261">
        <v>7.686241109783413</v>
      </c>
      <c r="C71" s="261">
        <v>6.083794075651577</v>
      </c>
      <c r="D71" s="261">
        <v>7.002366977168741</v>
      </c>
      <c r="E71" s="261">
        <v>5.382347488269959</v>
      </c>
      <c r="F71" s="261">
        <v>7.444317912492557</v>
      </c>
    </row>
    <row r="72" spans="1:6" ht="11.25" customHeight="1">
      <c r="A72" s="16" t="s">
        <v>159</v>
      </c>
      <c r="B72" s="261">
        <v>7.552564769976474</v>
      </c>
      <c r="C72" s="261">
        <v>5.941789211335411</v>
      </c>
      <c r="D72" s="261">
        <v>6.689282747161451</v>
      </c>
      <c r="E72" s="261">
        <v>5.252783765054666</v>
      </c>
      <c r="F72" s="261">
        <v>7.362728691668562</v>
      </c>
    </row>
    <row r="73" spans="1:6" ht="11.25" customHeight="1">
      <c r="A73" s="16" t="s">
        <v>160</v>
      </c>
      <c r="B73" s="261">
        <v>7.422788014969021</v>
      </c>
      <c r="C73" s="261">
        <v>5.8284122336762385</v>
      </c>
      <c r="D73" s="261">
        <v>6.5618100508902435</v>
      </c>
      <c r="E73" s="261">
        <v>5.079726651480638</v>
      </c>
      <c r="F73" s="261">
        <v>7.3923219484040725</v>
      </c>
    </row>
    <row r="74" spans="1:6" ht="11.25" customHeight="1">
      <c r="A74" s="16" t="s">
        <v>161</v>
      </c>
      <c r="B74" s="261">
        <v>7.221812094580802</v>
      </c>
      <c r="C74" s="261">
        <v>5.674193346765299</v>
      </c>
      <c r="D74" s="261">
        <v>6.295537920045102</v>
      </c>
      <c r="E74" s="261">
        <v>4.928435868304049</v>
      </c>
      <c r="F74" s="261">
        <v>7.282608928506395</v>
      </c>
    </row>
    <row r="75" spans="1:6" ht="11.25" customHeight="1">
      <c r="A75" s="16" t="s">
        <v>162</v>
      </c>
      <c r="B75" s="261">
        <v>7.055424634686047</v>
      </c>
      <c r="C75" s="261">
        <v>5.526474290048216</v>
      </c>
      <c r="D75" s="261">
        <v>6.065627051243651</v>
      </c>
      <c r="E75" s="261">
        <v>4.771337188989637</v>
      </c>
      <c r="F75" s="261">
        <v>7.194169212309208</v>
      </c>
    </row>
    <row r="76" spans="1:6" ht="11.25" customHeight="1">
      <c r="A76" s="16" t="s">
        <v>163</v>
      </c>
      <c r="B76" s="261">
        <v>6.945121956556801</v>
      </c>
      <c r="C76" s="261">
        <v>5.382404651130417</v>
      </c>
      <c r="D76" s="261">
        <v>5.869001094262935</v>
      </c>
      <c r="E76" s="261">
        <v>4.622304230778839</v>
      </c>
      <c r="F76" s="261">
        <v>7.077408513240595</v>
      </c>
    </row>
    <row r="77" spans="1:6" ht="11.25" customHeight="1">
      <c r="A77" s="16" t="s">
        <v>164</v>
      </c>
      <c r="B77" s="261">
        <v>6.84461086161557</v>
      </c>
      <c r="C77" s="261">
        <v>5.407572602966358</v>
      </c>
      <c r="D77" s="261">
        <v>5.763195575599309</v>
      </c>
      <c r="E77" s="261">
        <v>4.612354026567247</v>
      </c>
      <c r="F77" s="261">
        <v>7.278434697472083</v>
      </c>
    </row>
    <row r="78" spans="1:6" ht="11.25" customHeight="1">
      <c r="A78" s="16" t="s">
        <v>165</v>
      </c>
      <c r="B78" s="261">
        <v>6.741864528652221</v>
      </c>
      <c r="C78" s="261">
        <v>5.63735679028618</v>
      </c>
      <c r="D78" s="261">
        <v>5.675257142996056</v>
      </c>
      <c r="E78" s="261">
        <v>4.804743557342862</v>
      </c>
      <c r="F78" s="261">
        <v>7.842674150434858</v>
      </c>
    </row>
    <row r="79" spans="1:6" ht="11.25" customHeight="1">
      <c r="A79" s="16" t="s">
        <v>166</v>
      </c>
      <c r="B79" s="261">
        <v>6.728145100511003</v>
      </c>
      <c r="C79" s="261">
        <v>5.774446876705059</v>
      </c>
      <c r="D79" s="261">
        <v>5.62562740455045</v>
      </c>
      <c r="E79" s="261">
        <v>4.880077392909105</v>
      </c>
      <c r="F79" s="261">
        <v>8.266323796192228</v>
      </c>
    </row>
    <row r="80" spans="1:6" ht="11.25" customHeight="1">
      <c r="A80" s="86" t="s">
        <v>167</v>
      </c>
      <c r="B80" s="262">
        <v>6.7561735471667</v>
      </c>
      <c r="C80" s="262">
        <v>5.877607966750961</v>
      </c>
      <c r="D80" s="262">
        <v>5.540482107473944</v>
      </c>
      <c r="E80" s="262">
        <v>4.964011283838259</v>
      </c>
      <c r="F80" s="262">
        <v>8.540374899872624</v>
      </c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42" spans="2:6" ht="11.25">
      <c r="B142" s="4"/>
      <c r="C142" s="4"/>
      <c r="D142" s="4"/>
      <c r="E142" s="4"/>
      <c r="F142" s="4"/>
    </row>
    <row r="144" spans="2:6" ht="11.25">
      <c r="B144" s="3"/>
      <c r="C144" s="3"/>
      <c r="D144" s="3"/>
      <c r="E144" s="3"/>
      <c r="F144" s="3"/>
    </row>
    <row r="145" spans="2:6" ht="11.25">
      <c r="B145" s="3"/>
      <c r="C145" s="3"/>
      <c r="D145" s="3"/>
      <c r="E145" s="3"/>
      <c r="F145" s="3"/>
    </row>
    <row r="146" spans="2:6" ht="11.25">
      <c r="B146" s="3"/>
      <c r="C146" s="3"/>
      <c r="D146" s="3"/>
      <c r="E146" s="3"/>
      <c r="F146" s="3"/>
    </row>
    <row r="147" spans="2:6" ht="11.25">
      <c r="B147" s="3"/>
      <c r="C147" s="3"/>
      <c r="D147" s="3"/>
      <c r="E147" s="3"/>
      <c r="F147" s="3"/>
    </row>
    <row r="148" spans="2:6" ht="11.25">
      <c r="B148" s="3"/>
      <c r="C148" s="3"/>
      <c r="D148" s="3"/>
      <c r="E148" s="3"/>
      <c r="F148" s="3"/>
    </row>
    <row r="170" spans="2:6" ht="11.25">
      <c r="B170" s="3"/>
      <c r="C170" s="3"/>
      <c r="D170" s="3"/>
      <c r="E170" s="3"/>
      <c r="F170" s="3"/>
    </row>
    <row r="249" spans="2:6" ht="11.25">
      <c r="B249" s="4"/>
      <c r="C249" s="4"/>
      <c r="D249" s="4"/>
      <c r="E249" s="4"/>
      <c r="F249" s="4"/>
    </row>
    <row r="252" spans="2:6" ht="11.25">
      <c r="B252" s="11"/>
      <c r="C252" s="11"/>
      <c r="D252" s="11"/>
      <c r="E252" s="11"/>
      <c r="F252" s="11"/>
    </row>
    <row r="253" spans="2:6" ht="11.25">
      <c r="B253" s="11"/>
      <c r="C253" s="11"/>
      <c r="D253" s="11"/>
      <c r="E253" s="11"/>
      <c r="F253" s="11"/>
    </row>
    <row r="254" spans="2:6" ht="11.25">
      <c r="B254" s="11"/>
      <c r="C254" s="11"/>
      <c r="D254" s="11"/>
      <c r="E254" s="11"/>
      <c r="F254" s="11"/>
    </row>
    <row r="255" spans="2:6" ht="11.25">
      <c r="B255" s="11"/>
      <c r="C255" s="11"/>
      <c r="D255" s="11"/>
      <c r="E255" s="11"/>
      <c r="F255" s="11"/>
    </row>
    <row r="256" spans="2:6" ht="11.25">
      <c r="B256" s="11"/>
      <c r="C256" s="11"/>
      <c r="D256" s="11"/>
      <c r="E256" s="11"/>
      <c r="F256" s="11"/>
    </row>
    <row r="259" spans="2:6" ht="11.25">
      <c r="B259" s="11"/>
      <c r="C259" s="11"/>
      <c r="D259" s="11"/>
      <c r="E259" s="11"/>
      <c r="F259" s="11"/>
    </row>
    <row r="260" spans="2:6" ht="11.25">
      <c r="B260" s="11"/>
      <c r="C260" s="11"/>
      <c r="D260" s="11"/>
      <c r="E260" s="11"/>
      <c r="F260" s="11"/>
    </row>
    <row r="261" spans="2:6" ht="11.25">
      <c r="B261" s="11"/>
      <c r="C261" s="11"/>
      <c r="D261" s="11"/>
      <c r="E261" s="11"/>
      <c r="F261" s="11"/>
    </row>
    <row r="262" spans="2:6" ht="11.25">
      <c r="B262" s="11"/>
      <c r="C262" s="11"/>
      <c r="D262" s="11"/>
      <c r="E262" s="11"/>
      <c r="F262" s="11"/>
    </row>
    <row r="263" spans="2:6" ht="11.25">
      <c r="B263" s="11"/>
      <c r="C263" s="11"/>
      <c r="D263" s="11"/>
      <c r="E263" s="11"/>
      <c r="F263" s="11"/>
    </row>
    <row r="269" spans="2:6" ht="11.25">
      <c r="B269" s="4"/>
      <c r="C269" s="4"/>
      <c r="D269" s="4"/>
      <c r="E269" s="4"/>
      <c r="F269" s="4"/>
    </row>
    <row r="271" spans="2:6" ht="11.25">
      <c r="B271" s="3"/>
      <c r="C271" s="3"/>
      <c r="D271" s="3"/>
      <c r="E271" s="3"/>
      <c r="F271" s="3"/>
    </row>
    <row r="272" spans="2:6" ht="11.25">
      <c r="B272" s="3"/>
      <c r="C272" s="3"/>
      <c r="D272" s="3"/>
      <c r="E272" s="3"/>
      <c r="F272" s="3"/>
    </row>
    <row r="273" spans="2:6" ht="11.25">
      <c r="B273" s="3"/>
      <c r="C273" s="3"/>
      <c r="D273" s="3"/>
      <c r="E273" s="3"/>
      <c r="F273" s="3"/>
    </row>
    <row r="274" spans="2:6" ht="11.25">
      <c r="B274" s="3"/>
      <c r="C274" s="3"/>
      <c r="D274" s="3"/>
      <c r="E274" s="3"/>
      <c r="F274" s="3"/>
    </row>
    <row r="275" spans="2:6" ht="11.25">
      <c r="B275" s="3"/>
      <c r="C275" s="3"/>
      <c r="D275" s="3"/>
      <c r="E275" s="3"/>
      <c r="F275" s="3"/>
    </row>
    <row r="276" spans="2:6" ht="11.25">
      <c r="B276" s="11"/>
      <c r="C276" s="11"/>
      <c r="D276" s="11"/>
      <c r="E276" s="11"/>
      <c r="F276" s="11"/>
    </row>
    <row r="279" spans="2:6" ht="11.25">
      <c r="B279" s="11"/>
      <c r="C279" s="11"/>
      <c r="D279" s="11"/>
      <c r="E279" s="11"/>
      <c r="F279" s="11"/>
    </row>
    <row r="280" spans="2:6" ht="11.25">
      <c r="B280" s="11"/>
      <c r="C280" s="11"/>
      <c r="D280" s="11"/>
      <c r="E280" s="11"/>
      <c r="F280" s="11"/>
    </row>
  </sheetData>
  <sheetProtection/>
  <mergeCells count="2">
    <mergeCell ref="A1:F1"/>
    <mergeCell ref="A45:F45"/>
  </mergeCells>
  <printOptions horizontalCentered="1"/>
  <pageMargins left="0.75" right="0.75" top="0.83" bottom="0.54" header="0.5" footer="0.5"/>
  <pageSetup fitToHeight="0" fitToWidth="0"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49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"/>
  <cols>
    <col min="1" max="1" width="18.421875" style="0" customWidth="1"/>
    <col min="2" max="2" width="7.421875" style="0" customWidth="1"/>
    <col min="3" max="3" width="7.7109375" style="0" customWidth="1"/>
    <col min="4" max="7" width="7.421875" style="0" customWidth="1"/>
    <col min="8" max="9" width="9.140625" style="0" customWidth="1"/>
    <col min="10" max="11" width="7.421875" style="0" customWidth="1"/>
  </cols>
  <sheetData>
    <row r="1" spans="1:11" ht="24.75" customHeight="1">
      <c r="A1" s="321" t="s">
        <v>172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1.25">
      <c r="A2" s="278" t="s">
        <v>60</v>
      </c>
      <c r="B2" s="273" t="s">
        <v>61</v>
      </c>
      <c r="C2" s="274"/>
      <c r="D2" s="274"/>
      <c r="E2" s="274"/>
      <c r="F2" s="274"/>
      <c r="G2" s="274"/>
      <c r="H2" s="274"/>
      <c r="I2" s="274"/>
      <c r="J2" s="274"/>
      <c r="K2" s="122"/>
    </row>
    <row r="3" spans="1:11" ht="11.25">
      <c r="A3" s="279"/>
      <c r="B3" s="273" t="s">
        <v>12</v>
      </c>
      <c r="C3" s="275"/>
      <c r="D3" s="273" t="s">
        <v>13</v>
      </c>
      <c r="E3" s="275"/>
      <c r="F3" s="273" t="s">
        <v>62</v>
      </c>
      <c r="G3" s="275"/>
      <c r="H3" s="273" t="s">
        <v>63</v>
      </c>
      <c r="I3" s="275"/>
      <c r="J3" s="276" t="s">
        <v>14</v>
      </c>
      <c r="K3" s="277"/>
    </row>
    <row r="4" spans="1:11" ht="11.25">
      <c r="A4" s="280"/>
      <c r="B4" s="125" t="s">
        <v>7</v>
      </c>
      <c r="C4" s="126" t="s">
        <v>8</v>
      </c>
      <c r="D4" s="125" t="s">
        <v>7</v>
      </c>
      <c r="E4" s="126" t="s">
        <v>8</v>
      </c>
      <c r="F4" s="125" t="s">
        <v>7</v>
      </c>
      <c r="G4" s="126" t="s">
        <v>8</v>
      </c>
      <c r="H4" s="125" t="s">
        <v>7</v>
      </c>
      <c r="I4" s="126" t="s">
        <v>8</v>
      </c>
      <c r="J4" s="125" t="s">
        <v>7</v>
      </c>
      <c r="K4" s="125" t="s">
        <v>8</v>
      </c>
    </row>
    <row r="5" spans="1:15" ht="11.25">
      <c r="A5" s="127" t="s">
        <v>12</v>
      </c>
      <c r="B5" s="128">
        <v>3638</v>
      </c>
      <c r="C5" s="133">
        <v>91.54504277805738</v>
      </c>
      <c r="D5" s="131">
        <v>80</v>
      </c>
      <c r="E5" s="133">
        <v>8.547008547008547</v>
      </c>
      <c r="F5" s="127">
        <v>6</v>
      </c>
      <c r="G5" s="133">
        <v>30</v>
      </c>
      <c r="H5" s="127">
        <v>66</v>
      </c>
      <c r="I5" s="133">
        <v>40.993788819875775</v>
      </c>
      <c r="J5" s="127">
        <v>76</v>
      </c>
      <c r="K5" s="134">
        <v>24.281150159744406</v>
      </c>
      <c r="L5" s="250"/>
      <c r="M5" s="121"/>
      <c r="N5" s="237"/>
      <c r="O5" s="237"/>
    </row>
    <row r="6" spans="1:15" ht="11.25">
      <c r="A6" s="127" t="s">
        <v>13</v>
      </c>
      <c r="B6" s="128">
        <v>221</v>
      </c>
      <c r="C6" s="135">
        <v>5.561147458480121</v>
      </c>
      <c r="D6" s="131">
        <v>844</v>
      </c>
      <c r="E6" s="135">
        <v>90.17094017094017</v>
      </c>
      <c r="F6" s="127">
        <v>0</v>
      </c>
      <c r="G6" s="135">
        <v>0</v>
      </c>
      <c r="H6" s="127">
        <v>9</v>
      </c>
      <c r="I6" s="135">
        <v>5.590062111801243</v>
      </c>
      <c r="J6" s="127">
        <v>30</v>
      </c>
      <c r="K6" s="136">
        <v>9.584664536741213</v>
      </c>
      <c r="L6" s="237"/>
      <c r="M6" s="121"/>
      <c r="N6" s="237"/>
      <c r="O6" s="237"/>
    </row>
    <row r="7" spans="1:15" ht="11.25">
      <c r="A7" s="127" t="s">
        <v>62</v>
      </c>
      <c r="B7" s="128">
        <v>10</v>
      </c>
      <c r="C7" s="135">
        <v>0.25163563160543534</v>
      </c>
      <c r="D7" s="131">
        <v>0</v>
      </c>
      <c r="E7" s="135">
        <v>0</v>
      </c>
      <c r="F7" s="127">
        <v>14</v>
      </c>
      <c r="G7" s="135">
        <v>70</v>
      </c>
      <c r="H7" s="127">
        <v>0</v>
      </c>
      <c r="I7" s="135">
        <v>0</v>
      </c>
      <c r="J7" s="127">
        <v>0</v>
      </c>
      <c r="K7" s="136">
        <v>0</v>
      </c>
      <c r="L7" s="237"/>
      <c r="M7" s="121"/>
      <c r="N7" s="237"/>
      <c r="O7" s="237"/>
    </row>
    <row r="8" spans="1:15" ht="11.25">
      <c r="A8" s="127" t="s">
        <v>63</v>
      </c>
      <c r="B8" s="128">
        <v>23</v>
      </c>
      <c r="C8" s="135">
        <v>0.5787619526925012</v>
      </c>
      <c r="D8" s="131">
        <v>2</v>
      </c>
      <c r="E8" s="135">
        <v>0.2136752136752137</v>
      </c>
      <c r="F8" s="127">
        <v>0</v>
      </c>
      <c r="G8" s="135">
        <v>0</v>
      </c>
      <c r="H8" s="127">
        <v>82</v>
      </c>
      <c r="I8" s="135">
        <v>50.931677018633536</v>
      </c>
      <c r="J8" s="127">
        <v>2</v>
      </c>
      <c r="K8" s="136">
        <v>0.6389776357827476</v>
      </c>
      <c r="L8" s="237"/>
      <c r="M8" s="121"/>
      <c r="N8" s="237"/>
      <c r="O8" s="237"/>
    </row>
    <row r="9" spans="1:15" ht="11.25">
      <c r="A9" s="129" t="s">
        <v>14</v>
      </c>
      <c r="B9" s="130">
        <v>82</v>
      </c>
      <c r="C9" s="137">
        <v>2.06341217916457</v>
      </c>
      <c r="D9" s="132">
        <v>10</v>
      </c>
      <c r="E9" s="137">
        <v>1.0683760683760684</v>
      </c>
      <c r="F9" s="129">
        <v>0</v>
      </c>
      <c r="G9" s="137">
        <v>0</v>
      </c>
      <c r="H9" s="129">
        <v>4</v>
      </c>
      <c r="I9" s="137">
        <v>2.484472049689441</v>
      </c>
      <c r="J9" s="129">
        <v>205</v>
      </c>
      <c r="K9" s="138">
        <v>65.49520766773162</v>
      </c>
      <c r="L9" s="237"/>
      <c r="M9" s="121"/>
      <c r="N9" s="237"/>
      <c r="O9" s="237"/>
    </row>
    <row r="12" spans="2:10" ht="12">
      <c r="B12" s="105"/>
      <c r="C12" s="105"/>
      <c r="D12" s="105"/>
      <c r="E12" s="105"/>
      <c r="F12" s="105"/>
      <c r="G12" s="105"/>
      <c r="H12" s="105"/>
      <c r="I12" s="105"/>
      <c r="J12" s="105"/>
    </row>
    <row r="13" spans="2:10" ht="12">
      <c r="B13" s="105"/>
      <c r="C13" s="105"/>
      <c r="D13" s="105"/>
      <c r="E13" s="105"/>
      <c r="F13" s="105"/>
      <c r="G13" s="105"/>
      <c r="H13" s="105"/>
      <c r="I13" s="105"/>
      <c r="J13" s="105"/>
    </row>
    <row r="14" spans="2:10" ht="12">
      <c r="B14" s="105"/>
      <c r="C14" s="105"/>
      <c r="D14" s="105"/>
      <c r="E14" s="105"/>
      <c r="F14" s="105"/>
      <c r="G14" s="105"/>
      <c r="H14" s="105"/>
      <c r="I14" s="105"/>
      <c r="J14" s="105"/>
    </row>
    <row r="15" spans="2:10" ht="11.25">
      <c r="B15" s="105"/>
      <c r="C15" s="105"/>
      <c r="D15" s="105"/>
      <c r="E15" s="105"/>
      <c r="F15" s="105"/>
      <c r="G15" s="105"/>
      <c r="H15" s="105"/>
      <c r="I15" s="105"/>
      <c r="J15" s="105"/>
    </row>
    <row r="16" spans="2:10" ht="11.25">
      <c r="B16" s="105"/>
      <c r="C16" s="105"/>
      <c r="D16" s="105"/>
      <c r="E16" s="105"/>
      <c r="F16" s="105"/>
      <c r="G16" s="105"/>
      <c r="H16" s="105"/>
      <c r="I16" s="105"/>
      <c r="J16" s="105"/>
    </row>
    <row r="27" spans="1:11" ht="28.5" customHeight="1">
      <c r="A27" s="321" t="s">
        <v>173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</row>
    <row r="28" spans="2:9" ht="11.25">
      <c r="B28" s="281" t="s">
        <v>64</v>
      </c>
      <c r="C28" s="282"/>
      <c r="D28" s="273" t="s">
        <v>17</v>
      </c>
      <c r="E28" s="274"/>
      <c r="F28" s="274"/>
      <c r="G28" s="274"/>
      <c r="H28" s="274"/>
      <c r="I28" s="277"/>
    </row>
    <row r="29" spans="2:9" ht="11.25">
      <c r="B29" s="283"/>
      <c r="C29" s="284"/>
      <c r="D29" s="273" t="s">
        <v>11</v>
      </c>
      <c r="E29" s="275"/>
      <c r="F29" s="273" t="s">
        <v>12</v>
      </c>
      <c r="G29" s="275"/>
      <c r="H29" s="276" t="s">
        <v>13</v>
      </c>
      <c r="I29" s="277"/>
    </row>
    <row r="30" spans="2:9" ht="11.25">
      <c r="B30" s="285"/>
      <c r="C30" s="286"/>
      <c r="D30" s="125" t="s">
        <v>7</v>
      </c>
      <c r="E30" s="126" t="s">
        <v>8</v>
      </c>
      <c r="F30" s="125" t="s">
        <v>7</v>
      </c>
      <c r="G30" s="126" t="s">
        <v>8</v>
      </c>
      <c r="H30" s="164" t="s">
        <v>7</v>
      </c>
      <c r="I30" s="125" t="s">
        <v>8</v>
      </c>
    </row>
    <row r="31" spans="2:13" ht="11.25">
      <c r="B31" s="139" t="s">
        <v>69</v>
      </c>
      <c r="C31" s="140"/>
      <c r="D31" s="127"/>
      <c r="E31" s="153"/>
      <c r="F31" s="127"/>
      <c r="G31" s="153"/>
      <c r="H31" s="148"/>
      <c r="I31" s="154"/>
      <c r="M31" s="271"/>
    </row>
    <row r="32" spans="2:9" ht="11.25">
      <c r="B32" s="141" t="s">
        <v>65</v>
      </c>
      <c r="C32" s="142"/>
      <c r="D32" s="127">
        <v>3697</v>
      </c>
      <c r="E32" s="242">
        <v>68.41228719467061</v>
      </c>
      <c r="F32" s="131">
        <v>2620</v>
      </c>
      <c r="G32" s="242">
        <v>67.7703052250388</v>
      </c>
      <c r="H32" s="148">
        <v>709</v>
      </c>
      <c r="I32" s="238">
        <v>64.22101449275362</v>
      </c>
    </row>
    <row r="33" spans="2:9" ht="11.25">
      <c r="B33" s="141" t="s">
        <v>66</v>
      </c>
      <c r="C33" s="142"/>
      <c r="D33" s="127">
        <v>87</v>
      </c>
      <c r="E33" s="242">
        <v>1.6099185788304957</v>
      </c>
      <c r="F33" s="131">
        <v>62</v>
      </c>
      <c r="G33" s="242">
        <v>1.603724780134506</v>
      </c>
      <c r="H33" s="148">
        <v>22</v>
      </c>
      <c r="I33" s="238">
        <v>1.9927536231884055</v>
      </c>
    </row>
    <row r="34" spans="2:9" ht="11.25">
      <c r="B34" s="141" t="s">
        <v>67</v>
      </c>
      <c r="C34" s="142"/>
      <c r="D34" s="127">
        <v>1620</v>
      </c>
      <c r="E34" s="242">
        <v>29.977794226498887</v>
      </c>
      <c r="F34" s="131">
        <v>1184</v>
      </c>
      <c r="G34" s="242">
        <v>30.625969994826697</v>
      </c>
      <c r="H34" s="148">
        <v>373</v>
      </c>
      <c r="I34" s="238">
        <v>33.78623188405797</v>
      </c>
    </row>
    <row r="35" spans="2:9" ht="11.25">
      <c r="B35" s="144"/>
      <c r="C35" s="131"/>
      <c r="D35" s="127"/>
      <c r="E35" s="240"/>
      <c r="F35" s="131"/>
      <c r="G35" s="240"/>
      <c r="H35" s="148"/>
      <c r="I35" s="243"/>
    </row>
    <row r="36" spans="2:13" ht="11.25">
      <c r="B36" s="145" t="s">
        <v>68</v>
      </c>
      <c r="C36" s="146"/>
      <c r="D36" s="147"/>
      <c r="E36" s="240"/>
      <c r="F36" s="241"/>
      <c r="G36" s="240"/>
      <c r="H36" s="178"/>
      <c r="I36" s="243"/>
      <c r="M36" s="271"/>
    </row>
    <row r="37" spans="2:9" ht="11.25">
      <c r="B37" s="141" t="s">
        <v>65</v>
      </c>
      <c r="C37" s="142"/>
      <c r="D37" s="127">
        <v>3747</v>
      </c>
      <c r="E37" s="242">
        <v>69.33752775721688</v>
      </c>
      <c r="F37" s="131">
        <v>2725</v>
      </c>
      <c r="G37" s="242">
        <v>68.57070961248112</v>
      </c>
      <c r="H37" s="148">
        <v>640</v>
      </c>
      <c r="I37" s="238">
        <v>68.37606837606837</v>
      </c>
    </row>
    <row r="38" spans="2:9" ht="11.25">
      <c r="B38" s="141" t="s">
        <v>66</v>
      </c>
      <c r="C38" s="142"/>
      <c r="D38" s="127">
        <v>79</v>
      </c>
      <c r="E38" s="242">
        <v>1.461880088823094</v>
      </c>
      <c r="F38" s="131">
        <v>64</v>
      </c>
      <c r="G38" s="242">
        <v>1.6104680422747861</v>
      </c>
      <c r="H38" s="148">
        <v>10</v>
      </c>
      <c r="I38" s="238">
        <v>1.0683760683760684</v>
      </c>
    </row>
    <row r="39" spans="2:9" ht="11.25">
      <c r="B39" s="149" t="s">
        <v>67</v>
      </c>
      <c r="C39" s="150"/>
      <c r="D39" s="129">
        <v>1578</v>
      </c>
      <c r="E39" s="244">
        <v>29.20059215396003</v>
      </c>
      <c r="F39" s="132">
        <v>1185</v>
      </c>
      <c r="G39" s="244">
        <v>29.81882234524409</v>
      </c>
      <c r="H39" s="151">
        <v>286</v>
      </c>
      <c r="I39" s="239">
        <v>30.555555555555557</v>
      </c>
    </row>
    <row r="40" spans="5:11" ht="12">
      <c r="E40" s="152"/>
      <c r="K40" s="107"/>
    </row>
    <row r="41" ht="12">
      <c r="K41" s="107"/>
    </row>
    <row r="42" ht="12">
      <c r="K42" s="107"/>
    </row>
    <row r="43" ht="12">
      <c r="K43" s="107"/>
    </row>
    <row r="44" spans="9:11" ht="12">
      <c r="I44" s="106"/>
      <c r="J44" s="106"/>
      <c r="K44" s="106"/>
    </row>
    <row r="46" spans="2:10" ht="12">
      <c r="B46" s="105"/>
      <c r="C46" s="105"/>
      <c r="D46" s="105"/>
      <c r="E46" s="105"/>
      <c r="F46" s="105"/>
      <c r="G46" s="105"/>
      <c r="H46" s="105"/>
      <c r="I46" s="105"/>
      <c r="J46" s="105"/>
    </row>
    <row r="47" spans="2:10" ht="12">
      <c r="B47" s="105"/>
      <c r="C47" s="105"/>
      <c r="D47" s="105"/>
      <c r="E47" s="105"/>
      <c r="F47" s="105"/>
      <c r="G47" s="105"/>
      <c r="H47" s="105"/>
      <c r="I47" s="105"/>
      <c r="J47" s="105"/>
    </row>
    <row r="48" spans="2:10" ht="12">
      <c r="B48" s="105"/>
      <c r="C48" s="105"/>
      <c r="D48" s="105"/>
      <c r="E48" s="105"/>
      <c r="F48" s="105"/>
      <c r="G48" s="105"/>
      <c r="H48" s="105"/>
      <c r="I48" s="105"/>
      <c r="J48" s="105"/>
    </row>
    <row r="49" spans="2:10" ht="11.25">
      <c r="B49" s="105"/>
      <c r="C49" s="105"/>
      <c r="D49" s="105"/>
      <c r="E49" s="105"/>
      <c r="F49" s="105"/>
      <c r="G49" s="105"/>
      <c r="H49" s="105"/>
      <c r="I49" s="105"/>
      <c r="J49" s="105"/>
    </row>
  </sheetData>
  <sheetProtection/>
  <mergeCells count="14">
    <mergeCell ref="B28:C30"/>
    <mergeCell ref="D28:I28"/>
    <mergeCell ref="D29:E29"/>
    <mergeCell ref="F29:G29"/>
    <mergeCell ref="H29:I29"/>
    <mergeCell ref="A1:K1"/>
    <mergeCell ref="A27:K27"/>
    <mergeCell ref="B2:J2"/>
    <mergeCell ref="B3:C3"/>
    <mergeCell ref="D3:E3"/>
    <mergeCell ref="F3:G3"/>
    <mergeCell ref="H3:I3"/>
    <mergeCell ref="J3:K3"/>
    <mergeCell ref="A2:A4"/>
  </mergeCells>
  <printOptions horizontalCentered="1"/>
  <pageMargins left="0.75" right="0.75" top="1" bottom="0.64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42"/>
  <sheetViews>
    <sheetView view="pageBreakPreview" zoomScaleSheetLayoutView="100" zoomScalePageLayoutView="0" workbookViewId="0" topLeftCell="A1">
      <selection activeCell="E45" sqref="E45"/>
    </sheetView>
  </sheetViews>
  <sheetFormatPr defaultColWidth="9.140625" defaultRowHeight="12"/>
  <cols>
    <col min="1" max="1" width="12.8515625" style="0" customWidth="1"/>
    <col min="2" max="2" width="10.00390625" style="0" customWidth="1"/>
    <col min="3" max="8" width="8.8515625" style="0" customWidth="1"/>
  </cols>
  <sheetData>
    <row r="1" spans="1:10" ht="39.75" customHeight="1">
      <c r="A1" s="321" t="s">
        <v>176</v>
      </c>
      <c r="B1" s="321"/>
      <c r="C1" s="321"/>
      <c r="D1" s="321"/>
      <c r="E1" s="321"/>
      <c r="F1" s="321"/>
      <c r="G1" s="321"/>
      <c r="H1" s="321"/>
      <c r="I1" s="110"/>
      <c r="J1" s="110"/>
    </row>
    <row r="2" spans="1:10" ht="11.25">
      <c r="A2" s="287" t="s">
        <v>70</v>
      </c>
      <c r="B2" s="281" t="s">
        <v>71</v>
      </c>
      <c r="C2" s="273" t="s">
        <v>17</v>
      </c>
      <c r="D2" s="274"/>
      <c r="E2" s="274"/>
      <c r="F2" s="274"/>
      <c r="G2" s="274"/>
      <c r="H2" s="277"/>
      <c r="I2" s="159"/>
      <c r="J2" s="159"/>
    </row>
    <row r="3" spans="1:8" ht="11.25">
      <c r="A3" s="288"/>
      <c r="B3" s="283"/>
      <c r="C3" s="273" t="s">
        <v>11</v>
      </c>
      <c r="D3" s="275"/>
      <c r="E3" s="273" t="s">
        <v>12</v>
      </c>
      <c r="F3" s="275"/>
      <c r="G3" s="276" t="s">
        <v>13</v>
      </c>
      <c r="H3" s="277"/>
    </row>
    <row r="4" spans="1:8" ht="11.25">
      <c r="A4" s="289"/>
      <c r="B4" s="285"/>
      <c r="C4" s="125" t="s">
        <v>7</v>
      </c>
      <c r="D4" s="126" t="s">
        <v>8</v>
      </c>
      <c r="E4" s="125" t="s">
        <v>7</v>
      </c>
      <c r="F4" s="126" t="s">
        <v>8</v>
      </c>
      <c r="G4" s="164" t="s">
        <v>7</v>
      </c>
      <c r="H4" s="125" t="s">
        <v>8</v>
      </c>
    </row>
    <row r="5" spans="1:8" ht="11.25">
      <c r="A5" s="155" t="s">
        <v>69</v>
      </c>
      <c r="B5" s="156"/>
      <c r="C5" s="157"/>
      <c r="D5" s="158"/>
      <c r="E5" s="157"/>
      <c r="F5" s="158"/>
      <c r="G5" s="177"/>
      <c r="H5" s="157"/>
    </row>
    <row r="6" spans="1:8" ht="11.25">
      <c r="A6" s="127" t="s">
        <v>72</v>
      </c>
      <c r="B6" s="159" t="s">
        <v>73</v>
      </c>
      <c r="C6" s="127">
        <v>2636</v>
      </c>
      <c r="D6" s="135">
        <v>71.30105490938598</v>
      </c>
      <c r="E6" s="127">
        <v>2007</v>
      </c>
      <c r="F6" s="135">
        <v>76.6030534351145</v>
      </c>
      <c r="G6" s="148">
        <v>429</v>
      </c>
      <c r="H6" s="136">
        <v>60.507757404795484</v>
      </c>
    </row>
    <row r="7" spans="1:8" ht="11.25">
      <c r="A7" s="127"/>
      <c r="B7" s="159" t="s">
        <v>74</v>
      </c>
      <c r="C7" s="127">
        <v>1061</v>
      </c>
      <c r="D7" s="135">
        <v>28.698945090614007</v>
      </c>
      <c r="E7" s="127">
        <v>613</v>
      </c>
      <c r="F7" s="135">
        <v>23.396946564885496</v>
      </c>
      <c r="G7" s="148">
        <v>280</v>
      </c>
      <c r="H7" s="136">
        <v>39.492242595204516</v>
      </c>
    </row>
    <row r="8" spans="1:8" ht="11.25">
      <c r="A8" s="127" t="s">
        <v>75</v>
      </c>
      <c r="B8" s="159" t="s">
        <v>73</v>
      </c>
      <c r="C8" s="127">
        <v>1146</v>
      </c>
      <c r="D8" s="135">
        <v>67.13532513181019</v>
      </c>
      <c r="E8" s="127">
        <v>866</v>
      </c>
      <c r="F8" s="135">
        <v>69.5024077046549</v>
      </c>
      <c r="G8" s="148">
        <v>249</v>
      </c>
      <c r="H8" s="136">
        <v>63.037974683544306</v>
      </c>
    </row>
    <row r="9" spans="1:8" ht="11.25">
      <c r="A9" s="127"/>
      <c r="B9" s="159" t="s">
        <v>74</v>
      </c>
      <c r="C9" s="127">
        <v>561</v>
      </c>
      <c r="D9" s="135">
        <v>32.86467486818981</v>
      </c>
      <c r="E9" s="127">
        <v>380</v>
      </c>
      <c r="F9" s="135">
        <v>30.497592295345104</v>
      </c>
      <c r="G9" s="148">
        <v>146</v>
      </c>
      <c r="H9" s="136">
        <v>36.9620253164557</v>
      </c>
    </row>
    <row r="10" spans="1:8" ht="11.25">
      <c r="A10" s="127"/>
      <c r="B10" s="159"/>
      <c r="C10" s="127"/>
      <c r="D10" s="135"/>
      <c r="E10" s="127"/>
      <c r="F10" s="135"/>
      <c r="G10" s="148"/>
      <c r="H10" s="136"/>
    </row>
    <row r="11" spans="1:8" ht="11.25">
      <c r="A11" s="160" t="s">
        <v>68</v>
      </c>
      <c r="B11" s="161"/>
      <c r="C11" s="127"/>
      <c r="D11" s="135"/>
      <c r="E11" s="127"/>
      <c r="F11" s="135"/>
      <c r="G11" s="148"/>
      <c r="H11" s="136"/>
    </row>
    <row r="12" spans="1:8" ht="11.25">
      <c r="A12" s="127" t="s">
        <v>72</v>
      </c>
      <c r="B12" s="159" t="s">
        <v>73</v>
      </c>
      <c r="C12" s="127">
        <v>2686</v>
      </c>
      <c r="D12" s="135">
        <v>71.68401387776888</v>
      </c>
      <c r="E12" s="127">
        <v>2089</v>
      </c>
      <c r="F12" s="135">
        <v>76.66055045871559</v>
      </c>
      <c r="G12" s="148">
        <v>399</v>
      </c>
      <c r="H12" s="136">
        <v>62.34375</v>
      </c>
    </row>
    <row r="13" spans="1:8" ht="11.25">
      <c r="A13" s="127"/>
      <c r="B13" s="159" t="s">
        <v>74</v>
      </c>
      <c r="C13" s="127">
        <v>1061</v>
      </c>
      <c r="D13" s="135">
        <v>28.315986122231116</v>
      </c>
      <c r="E13" s="127">
        <v>636</v>
      </c>
      <c r="F13" s="135">
        <v>23.339449541284406</v>
      </c>
      <c r="G13" s="148">
        <v>241</v>
      </c>
      <c r="H13" s="136">
        <v>37.65625</v>
      </c>
    </row>
    <row r="14" spans="1:8" ht="11.25">
      <c r="A14" s="127" t="s">
        <v>75</v>
      </c>
      <c r="B14" s="159" t="s">
        <v>73</v>
      </c>
      <c r="C14" s="127">
        <v>1096</v>
      </c>
      <c r="D14" s="135">
        <v>66.14363307181654</v>
      </c>
      <c r="E14" s="127">
        <v>849</v>
      </c>
      <c r="F14" s="135">
        <v>67.97437950360288</v>
      </c>
      <c r="G14" s="148">
        <v>182</v>
      </c>
      <c r="H14" s="136">
        <v>61.48648648648649</v>
      </c>
    </row>
    <row r="15" spans="1:8" ht="11.25">
      <c r="A15" s="129"/>
      <c r="B15" s="162" t="s">
        <v>74</v>
      </c>
      <c r="C15" s="129">
        <v>561</v>
      </c>
      <c r="D15" s="137">
        <v>33.85636692818346</v>
      </c>
      <c r="E15" s="129">
        <v>400</v>
      </c>
      <c r="F15" s="137">
        <v>32.02562049639712</v>
      </c>
      <c r="G15" s="151">
        <v>114</v>
      </c>
      <c r="H15" s="138">
        <v>38.513513513513516</v>
      </c>
    </row>
    <row r="16" spans="8:10" ht="12">
      <c r="H16" s="106"/>
      <c r="I16" s="106"/>
      <c r="J16" s="106"/>
    </row>
    <row r="18" spans="2:9" ht="12">
      <c r="B18" s="105"/>
      <c r="C18" s="105"/>
      <c r="D18" s="105"/>
      <c r="E18" s="105"/>
      <c r="F18" s="105"/>
      <c r="G18" s="105"/>
      <c r="H18" s="105"/>
      <c r="I18" s="105"/>
    </row>
    <row r="19" spans="2:9" ht="12">
      <c r="B19" s="105"/>
      <c r="C19" s="105"/>
      <c r="D19" s="105"/>
      <c r="E19" s="105"/>
      <c r="F19" s="105"/>
      <c r="G19" s="105"/>
      <c r="H19" s="105"/>
      <c r="I19" s="105"/>
    </row>
    <row r="20" spans="2:9" ht="12">
      <c r="B20" s="105"/>
      <c r="C20" s="105"/>
      <c r="D20" s="105"/>
      <c r="E20" s="105"/>
      <c r="F20" s="105"/>
      <c r="G20" s="105"/>
      <c r="H20" s="105"/>
      <c r="I20" s="105"/>
    </row>
    <row r="21" spans="2:9" ht="12">
      <c r="B21" s="105"/>
      <c r="C21" s="105"/>
      <c r="D21" s="105"/>
      <c r="E21" s="105"/>
      <c r="F21" s="105"/>
      <c r="G21" s="105"/>
      <c r="H21" s="105"/>
      <c r="I21" s="105"/>
    </row>
    <row r="22" spans="2:9" ht="12">
      <c r="B22" s="105"/>
      <c r="C22" s="105"/>
      <c r="D22" s="105"/>
      <c r="E22" s="105"/>
      <c r="F22" s="105"/>
      <c r="G22" s="105"/>
      <c r="H22" s="105"/>
      <c r="I22" s="105"/>
    </row>
    <row r="23" spans="2:9" ht="12">
      <c r="B23" s="105"/>
      <c r="C23" s="105"/>
      <c r="D23" s="105"/>
      <c r="E23" s="105"/>
      <c r="F23" s="105"/>
      <c r="G23" s="105"/>
      <c r="H23" s="105"/>
      <c r="I23" s="105"/>
    </row>
    <row r="26" spans="1:8" ht="30" customHeight="1">
      <c r="A26" s="321" t="s">
        <v>177</v>
      </c>
      <c r="B26" s="321"/>
      <c r="C26" s="321"/>
      <c r="D26" s="321"/>
      <c r="E26" s="321"/>
      <c r="F26" s="321"/>
      <c r="G26" s="321"/>
      <c r="H26" s="321"/>
    </row>
    <row r="27" spans="1:10" ht="11.25" customHeight="1">
      <c r="A27" s="281" t="s">
        <v>70</v>
      </c>
      <c r="B27" s="296"/>
      <c r="C27" s="273" t="s">
        <v>17</v>
      </c>
      <c r="D27" s="274"/>
      <c r="E27" s="274"/>
      <c r="F27" s="274"/>
      <c r="G27" s="274"/>
      <c r="H27" s="277"/>
      <c r="I27" s="108"/>
      <c r="J27" s="108"/>
    </row>
    <row r="28" spans="1:8" ht="11.25">
      <c r="A28" s="283"/>
      <c r="B28" s="284"/>
      <c r="C28" s="273" t="s">
        <v>11</v>
      </c>
      <c r="D28" s="274"/>
      <c r="E28" s="276" t="s">
        <v>12</v>
      </c>
      <c r="F28" s="275"/>
      <c r="G28" s="274" t="s">
        <v>13</v>
      </c>
      <c r="H28" s="277"/>
    </row>
    <row r="29" spans="1:8" ht="11.25">
      <c r="A29" s="285"/>
      <c r="B29" s="297"/>
      <c r="C29" s="125" t="s">
        <v>30</v>
      </c>
      <c r="D29" s="5" t="s">
        <v>27</v>
      </c>
      <c r="E29" s="164" t="s">
        <v>30</v>
      </c>
      <c r="F29" s="126" t="s">
        <v>27</v>
      </c>
      <c r="G29" s="124" t="s">
        <v>30</v>
      </c>
      <c r="H29" s="125" t="s">
        <v>27</v>
      </c>
    </row>
    <row r="30" spans="1:8" ht="11.25">
      <c r="A30" s="298" t="s">
        <v>69</v>
      </c>
      <c r="B30" s="299"/>
      <c r="C30" s="157"/>
      <c r="D30" s="211"/>
      <c r="E30" s="177"/>
      <c r="F30" s="158"/>
      <c r="G30" s="163"/>
      <c r="H30" s="157"/>
    </row>
    <row r="31" spans="1:8" ht="11.25">
      <c r="A31" s="292" t="s">
        <v>72</v>
      </c>
      <c r="B31" s="293"/>
      <c r="C31" s="213">
        <v>30</v>
      </c>
      <c r="D31" s="213">
        <v>32</v>
      </c>
      <c r="E31" s="214">
        <v>29</v>
      </c>
      <c r="F31" s="215">
        <v>31</v>
      </c>
      <c r="G31" s="216">
        <v>31</v>
      </c>
      <c r="H31" s="213">
        <v>32.96339677891654</v>
      </c>
    </row>
    <row r="32" spans="1:8" ht="11.25">
      <c r="A32" s="292" t="s">
        <v>75</v>
      </c>
      <c r="B32" s="293"/>
      <c r="C32" s="213">
        <v>47</v>
      </c>
      <c r="D32" s="213">
        <v>48</v>
      </c>
      <c r="E32" s="214">
        <v>48</v>
      </c>
      <c r="F32" s="215">
        <v>47.89915319476517</v>
      </c>
      <c r="G32" s="216">
        <v>46.5</v>
      </c>
      <c r="H32" s="213">
        <v>46.694711538461476</v>
      </c>
    </row>
    <row r="33" spans="1:8" ht="11.25">
      <c r="A33" s="292"/>
      <c r="B33" s="293"/>
      <c r="C33" s="213"/>
      <c r="D33" s="217"/>
      <c r="E33" s="214"/>
      <c r="F33" s="215"/>
      <c r="G33" s="216"/>
      <c r="H33" s="213"/>
    </row>
    <row r="34" spans="1:8" ht="11.25">
      <c r="A34" s="294" t="s">
        <v>68</v>
      </c>
      <c r="B34" s="295"/>
      <c r="C34" s="213"/>
      <c r="D34" s="217"/>
      <c r="E34" s="214"/>
      <c r="F34" s="215"/>
      <c r="G34" s="216"/>
      <c r="H34" s="213"/>
    </row>
    <row r="35" spans="1:8" ht="11.25">
      <c r="A35" s="292" t="s">
        <v>72</v>
      </c>
      <c r="B35" s="293"/>
      <c r="C35" s="213">
        <v>28</v>
      </c>
      <c r="D35" s="213">
        <v>30</v>
      </c>
      <c r="E35" s="214">
        <v>28</v>
      </c>
      <c r="F35" s="215">
        <v>30</v>
      </c>
      <c r="G35" s="218">
        <v>30</v>
      </c>
      <c r="H35" s="213">
        <v>32</v>
      </c>
    </row>
    <row r="36" spans="1:8" ht="11.25">
      <c r="A36" s="290" t="s">
        <v>75</v>
      </c>
      <c r="B36" s="291"/>
      <c r="C36" s="219">
        <v>45</v>
      </c>
      <c r="D36" s="213">
        <v>45.11378299120238</v>
      </c>
      <c r="E36" s="220">
        <v>45</v>
      </c>
      <c r="F36" s="221">
        <v>46</v>
      </c>
      <c r="G36" s="222">
        <v>45</v>
      </c>
      <c r="H36" s="219">
        <v>45</v>
      </c>
    </row>
    <row r="37" spans="4:8" ht="12">
      <c r="D37" s="109"/>
      <c r="F37" s="109"/>
      <c r="H37" s="106"/>
    </row>
    <row r="39" spans="2:8" ht="12">
      <c r="B39" s="105"/>
      <c r="C39" s="105"/>
      <c r="D39" s="105"/>
      <c r="E39" s="105"/>
      <c r="F39" s="105"/>
      <c r="G39" s="105"/>
      <c r="H39" s="105"/>
    </row>
    <row r="40" spans="2:8" ht="12">
      <c r="B40" s="105"/>
      <c r="C40" s="105"/>
      <c r="D40" s="105"/>
      <c r="E40" s="105"/>
      <c r="F40" s="105"/>
      <c r="G40" s="105"/>
      <c r="H40" s="105"/>
    </row>
    <row r="41" spans="2:8" ht="12">
      <c r="B41" s="105"/>
      <c r="C41" s="105"/>
      <c r="D41" s="105"/>
      <c r="E41" s="105"/>
      <c r="F41" s="105"/>
      <c r="G41" s="105"/>
      <c r="H41" s="105"/>
    </row>
    <row r="42" spans="2:8" ht="11.25">
      <c r="B42" s="105"/>
      <c r="C42" s="105"/>
      <c r="D42" s="105"/>
      <c r="E42" s="105"/>
      <c r="F42" s="105"/>
      <c r="G42" s="105"/>
      <c r="H42" s="105"/>
    </row>
  </sheetData>
  <sheetProtection/>
  <mergeCells count="20">
    <mergeCell ref="A36:B36"/>
    <mergeCell ref="A33:B33"/>
    <mergeCell ref="A31:B31"/>
    <mergeCell ref="A32:B32"/>
    <mergeCell ref="A34:B34"/>
    <mergeCell ref="A35:B35"/>
    <mergeCell ref="A27:B29"/>
    <mergeCell ref="A30:B30"/>
    <mergeCell ref="C3:D3"/>
    <mergeCell ref="E3:F3"/>
    <mergeCell ref="G3:H3"/>
    <mergeCell ref="C27:H27"/>
    <mergeCell ref="C28:D28"/>
    <mergeCell ref="E28:F28"/>
    <mergeCell ref="G28:H28"/>
    <mergeCell ref="A26:H26"/>
    <mergeCell ref="A2:A4"/>
    <mergeCell ref="B2:B4"/>
    <mergeCell ref="A1:H1"/>
    <mergeCell ref="C2:H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51"/>
  <sheetViews>
    <sheetView view="pageBreakPreview" zoomScale="110" zoomScaleSheetLayoutView="110" zoomScalePageLayoutView="0" workbookViewId="0" topLeftCell="A19">
      <selection activeCell="J35" sqref="J35"/>
    </sheetView>
  </sheetViews>
  <sheetFormatPr defaultColWidth="9.28125" defaultRowHeight="12"/>
  <cols>
    <col min="1" max="1" width="13.140625" style="1" customWidth="1"/>
    <col min="2" max="2" width="7.421875" style="1" customWidth="1"/>
    <col min="3" max="16384" width="9.28125" style="1" customWidth="1"/>
  </cols>
  <sheetData>
    <row r="1" spans="1:8" ht="29.25" customHeight="1">
      <c r="A1" s="321" t="s">
        <v>179</v>
      </c>
      <c r="B1" s="321"/>
      <c r="C1" s="321"/>
      <c r="D1" s="321"/>
      <c r="E1" s="321"/>
      <c r="F1" s="321"/>
      <c r="G1" s="321"/>
      <c r="H1" s="321"/>
    </row>
    <row r="2" spans="1:8" ht="11.25">
      <c r="A2" s="302" t="s">
        <v>70</v>
      </c>
      <c r="B2" s="300" t="s">
        <v>77</v>
      </c>
      <c r="C2" s="273" t="s">
        <v>17</v>
      </c>
      <c r="D2" s="274"/>
      <c r="E2" s="274"/>
      <c r="F2" s="274"/>
      <c r="G2" s="274"/>
      <c r="H2" s="277"/>
    </row>
    <row r="3" spans="1:8" ht="11.25">
      <c r="A3" s="302"/>
      <c r="B3" s="301"/>
      <c r="C3" s="273" t="s">
        <v>11</v>
      </c>
      <c r="D3" s="275"/>
      <c r="E3" s="273" t="s">
        <v>12</v>
      </c>
      <c r="F3" s="275"/>
      <c r="G3" s="274" t="s">
        <v>13</v>
      </c>
      <c r="H3" s="277"/>
    </row>
    <row r="4" spans="1:8" ht="11.25">
      <c r="A4" s="302"/>
      <c r="B4" s="300"/>
      <c r="C4" s="124" t="s">
        <v>7</v>
      </c>
      <c r="D4" s="126" t="s">
        <v>8</v>
      </c>
      <c r="E4" s="125" t="s">
        <v>7</v>
      </c>
      <c r="F4" s="126" t="s">
        <v>8</v>
      </c>
      <c r="G4" s="164" t="s">
        <v>7</v>
      </c>
      <c r="H4" s="125" t="s">
        <v>8</v>
      </c>
    </row>
    <row r="5" spans="1:8" ht="11.25">
      <c r="A5" s="165" t="s">
        <v>69</v>
      </c>
      <c r="B5" s="166"/>
      <c r="C5" s="169"/>
      <c r="D5" s="167"/>
      <c r="E5" s="166"/>
      <c r="F5" s="167"/>
      <c r="G5" s="168"/>
      <c r="H5" s="166"/>
    </row>
    <row r="6" spans="1:8" ht="11.25">
      <c r="A6" s="127" t="s">
        <v>76</v>
      </c>
      <c r="B6" s="257" t="s">
        <v>78</v>
      </c>
      <c r="C6" s="131">
        <v>39</v>
      </c>
      <c r="D6" s="135">
        <v>0.7216876387860843</v>
      </c>
      <c r="E6" s="127">
        <v>30</v>
      </c>
      <c r="F6" s="135">
        <v>0.7759958613554061</v>
      </c>
      <c r="G6" s="148">
        <v>5</v>
      </c>
      <c r="H6" s="136">
        <v>0.4528985507246377</v>
      </c>
    </row>
    <row r="7" spans="1:8" ht="11.25">
      <c r="A7" s="127"/>
      <c r="B7" s="257" t="s">
        <v>110</v>
      </c>
      <c r="C7" s="131">
        <v>1865</v>
      </c>
      <c r="D7" s="135">
        <v>34.51147298297557</v>
      </c>
      <c r="E7" s="127">
        <v>1396</v>
      </c>
      <c r="F7" s="135">
        <v>36.10967408173823</v>
      </c>
      <c r="G7" s="148">
        <v>287</v>
      </c>
      <c r="H7" s="136">
        <v>25.996376811594203</v>
      </c>
    </row>
    <row r="8" spans="1:8" ht="11.25">
      <c r="A8" s="127"/>
      <c r="B8" s="257" t="s">
        <v>111</v>
      </c>
      <c r="C8" s="131">
        <v>1705</v>
      </c>
      <c r="D8" s="135">
        <v>31.550703182827533</v>
      </c>
      <c r="E8" s="127">
        <v>1175</v>
      </c>
      <c r="F8" s="135">
        <v>30.393171236420073</v>
      </c>
      <c r="G8" s="148">
        <v>361</v>
      </c>
      <c r="H8" s="136">
        <v>32.69927536231884</v>
      </c>
    </row>
    <row r="9" spans="1:8" ht="11.25">
      <c r="A9" s="127"/>
      <c r="B9" s="257" t="s">
        <v>112</v>
      </c>
      <c r="C9" s="131">
        <v>830</v>
      </c>
      <c r="D9" s="135">
        <v>15.358993338267949</v>
      </c>
      <c r="E9" s="127">
        <v>543</v>
      </c>
      <c r="F9" s="135">
        <v>14.045525090532852</v>
      </c>
      <c r="G9" s="148">
        <v>230</v>
      </c>
      <c r="H9" s="136">
        <v>20.833333333333336</v>
      </c>
    </row>
    <row r="10" spans="1:8" ht="11.25">
      <c r="A10" s="127"/>
      <c r="B10" s="257" t="s">
        <v>113</v>
      </c>
      <c r="C10" s="131">
        <v>775</v>
      </c>
      <c r="D10" s="135">
        <v>14.341228719467061</v>
      </c>
      <c r="E10" s="127">
        <v>563</v>
      </c>
      <c r="F10" s="135">
        <v>14.562855664769788</v>
      </c>
      <c r="G10" s="148">
        <v>192</v>
      </c>
      <c r="H10" s="136">
        <v>17.391304347826086</v>
      </c>
    </row>
    <row r="11" spans="1:8" ht="11.25">
      <c r="A11" s="127"/>
      <c r="B11" s="257" t="s">
        <v>81</v>
      </c>
      <c r="C11" s="131">
        <v>190</v>
      </c>
      <c r="D11" s="135">
        <v>3.5159141376757956</v>
      </c>
      <c r="E11" s="127">
        <v>159</v>
      </c>
      <c r="F11" s="135">
        <v>4.112778065183653</v>
      </c>
      <c r="G11" s="148">
        <v>29</v>
      </c>
      <c r="H11" s="136">
        <v>2.6268115942028984</v>
      </c>
    </row>
    <row r="12" spans="1:8" ht="11.25">
      <c r="A12" s="127"/>
      <c r="B12" s="257" t="s">
        <v>114</v>
      </c>
      <c r="C12" s="131">
        <v>0</v>
      </c>
      <c r="D12" s="135">
        <v>0</v>
      </c>
      <c r="E12" s="127">
        <v>0</v>
      </c>
      <c r="F12" s="135">
        <v>0</v>
      </c>
      <c r="G12" s="148">
        <v>0</v>
      </c>
      <c r="H12" s="136">
        <v>0</v>
      </c>
    </row>
    <row r="13" spans="1:8" ht="11.25">
      <c r="A13" s="127" t="s">
        <v>72</v>
      </c>
      <c r="B13" s="257" t="s">
        <v>78</v>
      </c>
      <c r="C13" s="131">
        <v>39</v>
      </c>
      <c r="D13" s="135">
        <v>1.0549093859886394</v>
      </c>
      <c r="E13" s="127">
        <v>30</v>
      </c>
      <c r="F13" s="135">
        <v>1.1450381679389312</v>
      </c>
      <c r="G13" s="148">
        <v>5</v>
      </c>
      <c r="H13" s="136">
        <v>0.7052186177715092</v>
      </c>
    </row>
    <row r="14" spans="1:8" ht="11.25">
      <c r="A14" s="127"/>
      <c r="B14" s="257" t="s">
        <v>110</v>
      </c>
      <c r="C14" s="131">
        <v>1795</v>
      </c>
      <c r="D14" s="135">
        <v>48.5528807140925</v>
      </c>
      <c r="E14" s="127">
        <v>1341</v>
      </c>
      <c r="F14" s="135">
        <v>51.18320610687023</v>
      </c>
      <c r="G14" s="148">
        <v>277</v>
      </c>
      <c r="H14" s="136">
        <v>39.06911142454161</v>
      </c>
    </row>
    <row r="15" spans="1:8" ht="11.25">
      <c r="A15" s="127"/>
      <c r="B15" s="257" t="s">
        <v>111</v>
      </c>
      <c r="C15" s="131">
        <v>1327</v>
      </c>
      <c r="D15" s="135">
        <v>35.89396808222883</v>
      </c>
      <c r="E15" s="127">
        <v>907</v>
      </c>
      <c r="F15" s="135">
        <v>34.61832061068703</v>
      </c>
      <c r="G15" s="148">
        <v>274</v>
      </c>
      <c r="H15" s="136">
        <v>38.645980253878705</v>
      </c>
    </row>
    <row r="16" spans="1:8" ht="11.25">
      <c r="A16" s="127"/>
      <c r="B16" s="257" t="s">
        <v>112</v>
      </c>
      <c r="C16" s="131">
        <v>307</v>
      </c>
      <c r="D16" s="135">
        <v>8.304030294833648</v>
      </c>
      <c r="E16" s="127">
        <v>175</v>
      </c>
      <c r="F16" s="135">
        <v>6.679389312977099</v>
      </c>
      <c r="G16" s="148">
        <v>97</v>
      </c>
      <c r="H16" s="136">
        <v>13.681241184767279</v>
      </c>
    </row>
    <row r="17" spans="1:8" ht="11.25">
      <c r="A17" s="127"/>
      <c r="B17" s="257" t="s">
        <v>113</v>
      </c>
      <c r="C17" s="131">
        <v>200</v>
      </c>
      <c r="D17" s="135">
        <v>5.409791723018664</v>
      </c>
      <c r="E17" s="127">
        <v>143</v>
      </c>
      <c r="F17" s="135">
        <v>5.458015267175573</v>
      </c>
      <c r="G17" s="148">
        <v>52</v>
      </c>
      <c r="H17" s="136">
        <v>7.334273624823695</v>
      </c>
    </row>
    <row r="18" spans="1:8" ht="11.25">
      <c r="A18" s="127"/>
      <c r="B18" s="257" t="s">
        <v>81</v>
      </c>
      <c r="C18" s="131">
        <v>29</v>
      </c>
      <c r="D18" s="135">
        <v>0.7844197998377063</v>
      </c>
      <c r="E18" s="127">
        <v>24</v>
      </c>
      <c r="F18" s="135">
        <v>0.9160305343511451</v>
      </c>
      <c r="G18" s="148">
        <v>4</v>
      </c>
      <c r="H18" s="136">
        <v>0.5641748942172073</v>
      </c>
    </row>
    <row r="19" spans="1:8" ht="11.25">
      <c r="A19" s="127"/>
      <c r="B19" s="257" t="s">
        <v>114</v>
      </c>
      <c r="C19" s="131">
        <v>0</v>
      </c>
      <c r="D19" s="135">
        <v>0</v>
      </c>
      <c r="E19" s="127">
        <v>0</v>
      </c>
      <c r="F19" s="135">
        <v>0</v>
      </c>
      <c r="G19" s="148">
        <v>0</v>
      </c>
      <c r="H19" s="136">
        <v>0</v>
      </c>
    </row>
    <row r="20" spans="1:8" ht="11.25">
      <c r="A20" s="127" t="s">
        <v>75</v>
      </c>
      <c r="B20" s="257" t="s">
        <v>78</v>
      </c>
      <c r="C20" s="131">
        <v>0</v>
      </c>
      <c r="D20" s="135">
        <v>0</v>
      </c>
      <c r="E20" s="127">
        <v>0</v>
      </c>
      <c r="F20" s="135">
        <v>0</v>
      </c>
      <c r="G20" s="148">
        <v>0</v>
      </c>
      <c r="H20" s="136">
        <v>0</v>
      </c>
    </row>
    <row r="21" spans="1:8" ht="11.25">
      <c r="A21" s="127"/>
      <c r="B21" s="257" t="s">
        <v>110</v>
      </c>
      <c r="C21" s="131">
        <v>70</v>
      </c>
      <c r="D21" s="135">
        <v>4.100761570005859</v>
      </c>
      <c r="E21" s="127">
        <v>55</v>
      </c>
      <c r="F21" s="135">
        <v>4.414125200642054</v>
      </c>
      <c r="G21" s="148">
        <v>10</v>
      </c>
      <c r="H21" s="136">
        <v>2.5316455696202533</v>
      </c>
    </row>
    <row r="22" spans="1:8" ht="11.25">
      <c r="A22" s="127"/>
      <c r="B22" s="257" t="s">
        <v>111</v>
      </c>
      <c r="C22" s="131">
        <v>378</v>
      </c>
      <c r="D22" s="135">
        <v>22.144112478031637</v>
      </c>
      <c r="E22" s="127">
        <v>268</v>
      </c>
      <c r="F22" s="135">
        <v>21.508828250401287</v>
      </c>
      <c r="G22" s="148">
        <v>87</v>
      </c>
      <c r="H22" s="136">
        <v>22.025316455696203</v>
      </c>
    </row>
    <row r="23" spans="1:8" ht="11.25">
      <c r="A23" s="127"/>
      <c r="B23" s="257" t="s">
        <v>112</v>
      </c>
      <c r="C23" s="131">
        <v>523</v>
      </c>
      <c r="D23" s="135">
        <v>30.638547158758055</v>
      </c>
      <c r="E23" s="127">
        <v>368</v>
      </c>
      <c r="F23" s="135">
        <v>29.534510433386842</v>
      </c>
      <c r="G23" s="148">
        <v>133</v>
      </c>
      <c r="H23" s="136">
        <v>33.67088607594937</v>
      </c>
    </row>
    <row r="24" spans="1:8" ht="11.25">
      <c r="A24" s="127"/>
      <c r="B24" s="257" t="s">
        <v>113</v>
      </c>
      <c r="C24" s="131">
        <v>575</v>
      </c>
      <c r="D24" s="135">
        <v>33.68482718219098</v>
      </c>
      <c r="E24" s="127">
        <v>420</v>
      </c>
      <c r="F24" s="135">
        <v>33.70786516853933</v>
      </c>
      <c r="G24" s="148">
        <v>140</v>
      </c>
      <c r="H24" s="136">
        <v>35.44303797468354</v>
      </c>
    </row>
    <row r="25" spans="1:8" ht="11.25">
      <c r="A25" s="127"/>
      <c r="B25" s="257" t="s">
        <v>81</v>
      </c>
      <c r="C25" s="131">
        <v>161</v>
      </c>
      <c r="D25" s="135">
        <v>9.431751611013475</v>
      </c>
      <c r="E25" s="127">
        <v>135</v>
      </c>
      <c r="F25" s="135">
        <v>10.834670947030498</v>
      </c>
      <c r="G25" s="148">
        <v>25</v>
      </c>
      <c r="H25" s="136">
        <v>6.329113924050633</v>
      </c>
    </row>
    <row r="26" spans="1:8" ht="11.25">
      <c r="A26" s="127"/>
      <c r="B26" s="257" t="s">
        <v>114</v>
      </c>
      <c r="C26" s="131">
        <v>0</v>
      </c>
      <c r="D26" s="135">
        <v>0</v>
      </c>
      <c r="E26" s="127">
        <v>0</v>
      </c>
      <c r="F26" s="135">
        <v>0</v>
      </c>
      <c r="G26" s="148">
        <v>0</v>
      </c>
      <c r="H26" s="136">
        <v>0</v>
      </c>
    </row>
    <row r="27" spans="1:8" ht="11.25">
      <c r="A27" s="127"/>
      <c r="B27" s="170"/>
      <c r="C27" s="131"/>
      <c r="D27" s="135"/>
      <c r="E27" s="127"/>
      <c r="F27" s="135"/>
      <c r="G27" s="148"/>
      <c r="H27" s="136"/>
    </row>
    <row r="28" spans="1:8" ht="11.25">
      <c r="A28" s="160" t="s">
        <v>68</v>
      </c>
      <c r="B28" s="170"/>
      <c r="C28" s="131"/>
      <c r="D28" s="135"/>
      <c r="E28" s="127"/>
      <c r="F28" s="135"/>
      <c r="G28" s="148"/>
      <c r="H28" s="136"/>
    </row>
    <row r="29" spans="1:8" ht="11.25">
      <c r="A29" s="127" t="s">
        <v>76</v>
      </c>
      <c r="B29" s="257" t="s">
        <v>78</v>
      </c>
      <c r="C29" s="131">
        <v>105</v>
      </c>
      <c r="D29" s="135">
        <v>1.9430051813471503</v>
      </c>
      <c r="E29" s="127">
        <v>78</v>
      </c>
      <c r="F29" s="135">
        <v>1.9627579265223956</v>
      </c>
      <c r="G29" s="148">
        <v>18</v>
      </c>
      <c r="H29" s="136">
        <v>1.9230769230769231</v>
      </c>
    </row>
    <row r="30" spans="1:8" ht="11.25">
      <c r="A30" s="127"/>
      <c r="B30" s="257" t="s">
        <v>110</v>
      </c>
      <c r="C30" s="131">
        <v>2261</v>
      </c>
      <c r="D30" s="135">
        <v>41.839378238341965</v>
      </c>
      <c r="E30" s="127">
        <v>1736</v>
      </c>
      <c r="F30" s="135">
        <v>43.68394564670358</v>
      </c>
      <c r="G30" s="148">
        <v>297</v>
      </c>
      <c r="H30" s="136">
        <v>31.73076923076923</v>
      </c>
    </row>
    <row r="31" spans="1:8" ht="11.25">
      <c r="A31" s="127"/>
      <c r="B31" s="257" t="s">
        <v>111</v>
      </c>
      <c r="C31" s="131">
        <v>1532</v>
      </c>
      <c r="D31" s="135">
        <v>28.34937083641747</v>
      </c>
      <c r="E31" s="127">
        <v>1061</v>
      </c>
      <c r="F31" s="135">
        <v>26.698540513336688</v>
      </c>
      <c r="G31" s="148">
        <v>309</v>
      </c>
      <c r="H31" s="136">
        <v>33.01282051282051</v>
      </c>
    </row>
    <row r="32" spans="1:8" ht="11.25">
      <c r="A32" s="127"/>
      <c r="B32" s="257" t="s">
        <v>112</v>
      </c>
      <c r="C32" s="131">
        <v>750</v>
      </c>
      <c r="D32" s="135">
        <v>13.878608438193933</v>
      </c>
      <c r="E32" s="127">
        <v>516</v>
      </c>
      <c r="F32" s="135">
        <v>12.984398590840463</v>
      </c>
      <c r="G32" s="148">
        <v>170</v>
      </c>
      <c r="H32" s="136">
        <v>18.162393162393162</v>
      </c>
    </row>
    <row r="33" spans="1:8" ht="11.25">
      <c r="A33" s="127"/>
      <c r="B33" s="257" t="s">
        <v>113</v>
      </c>
      <c r="C33" s="131">
        <v>628</v>
      </c>
      <c r="D33" s="135">
        <v>11.621021465581052</v>
      </c>
      <c r="E33" s="127">
        <v>471</v>
      </c>
      <c r="F33" s="135">
        <v>11.852038248616005</v>
      </c>
      <c r="G33" s="148">
        <v>131</v>
      </c>
      <c r="H33" s="136">
        <v>13.995726495726496</v>
      </c>
    </row>
    <row r="34" spans="1:8" ht="11.25">
      <c r="A34" s="127"/>
      <c r="B34" s="257" t="s">
        <v>81</v>
      </c>
      <c r="C34" s="131">
        <v>128</v>
      </c>
      <c r="D34" s="135">
        <v>2.3686158401184305</v>
      </c>
      <c r="E34" s="127">
        <v>112</v>
      </c>
      <c r="F34" s="135">
        <v>2.8183190739808754</v>
      </c>
      <c r="G34" s="148">
        <v>11</v>
      </c>
      <c r="H34" s="136">
        <v>1.1752136752136753</v>
      </c>
    </row>
    <row r="35" spans="1:8" ht="11.25">
      <c r="A35" s="127"/>
      <c r="B35" s="257" t="s">
        <v>114</v>
      </c>
      <c r="C35" s="131">
        <v>0</v>
      </c>
      <c r="D35" s="135">
        <v>0</v>
      </c>
      <c r="E35" s="127">
        <v>0</v>
      </c>
      <c r="F35" s="135">
        <v>0</v>
      </c>
      <c r="G35" s="148">
        <v>0</v>
      </c>
      <c r="H35" s="136">
        <v>0</v>
      </c>
    </row>
    <row r="36" spans="1:8" ht="11.25">
      <c r="A36" s="127" t="s">
        <v>72</v>
      </c>
      <c r="B36" s="257" t="s">
        <v>78</v>
      </c>
      <c r="C36" s="131">
        <v>105</v>
      </c>
      <c r="D36" s="135">
        <v>2.8022417934347477</v>
      </c>
      <c r="E36" s="127">
        <v>78</v>
      </c>
      <c r="F36" s="135">
        <v>2.862385321100917</v>
      </c>
      <c r="G36" s="148">
        <v>18</v>
      </c>
      <c r="H36" s="136">
        <v>2.8125</v>
      </c>
    </row>
    <row r="37" spans="1:8" ht="11.25">
      <c r="A37" s="127"/>
      <c r="B37" s="257" t="s">
        <v>110</v>
      </c>
      <c r="C37" s="131">
        <v>2137</v>
      </c>
      <c r="D37" s="135">
        <v>57.032292500667204</v>
      </c>
      <c r="E37" s="127">
        <v>1643</v>
      </c>
      <c r="F37" s="135">
        <v>60.29357798165138</v>
      </c>
      <c r="G37" s="148">
        <v>279</v>
      </c>
      <c r="H37" s="136">
        <v>43.59375</v>
      </c>
    </row>
    <row r="38" spans="1:8" ht="11.25">
      <c r="A38" s="127"/>
      <c r="B38" s="257" t="s">
        <v>111</v>
      </c>
      <c r="C38" s="131">
        <v>1099</v>
      </c>
      <c r="D38" s="135">
        <v>29.33013077128369</v>
      </c>
      <c r="E38" s="127">
        <v>739</v>
      </c>
      <c r="F38" s="135">
        <v>27.11926605504587</v>
      </c>
      <c r="G38" s="148">
        <v>231</v>
      </c>
      <c r="H38" s="136">
        <v>36.09375</v>
      </c>
    </row>
    <row r="39" spans="1:8" ht="11.25">
      <c r="A39" s="127"/>
      <c r="B39" s="257" t="s">
        <v>112</v>
      </c>
      <c r="C39" s="131">
        <v>237</v>
      </c>
      <c r="D39" s="135">
        <v>6.325060048038431</v>
      </c>
      <c r="E39" s="127">
        <v>142</v>
      </c>
      <c r="F39" s="135">
        <v>5.2110091743119265</v>
      </c>
      <c r="G39" s="148">
        <v>73</v>
      </c>
      <c r="H39" s="136">
        <v>11.40625</v>
      </c>
    </row>
    <row r="40" spans="1:8" ht="11.25">
      <c r="A40" s="127"/>
      <c r="B40" s="257" t="s">
        <v>113</v>
      </c>
      <c r="C40" s="131">
        <v>145</v>
      </c>
      <c r="D40" s="135">
        <v>3.8697624766479852</v>
      </c>
      <c r="E40" s="127">
        <v>103</v>
      </c>
      <c r="F40" s="135">
        <v>3.779816513761468</v>
      </c>
      <c r="G40" s="148">
        <v>37</v>
      </c>
      <c r="H40" s="136">
        <v>5.78125</v>
      </c>
    </row>
    <row r="41" spans="1:8" ht="11.25">
      <c r="A41" s="127"/>
      <c r="B41" s="257" t="s">
        <v>81</v>
      </c>
      <c r="C41" s="131">
        <v>24</v>
      </c>
      <c r="D41" s="135">
        <v>0.6405124099279423</v>
      </c>
      <c r="E41" s="127">
        <v>20</v>
      </c>
      <c r="F41" s="135">
        <v>0.7339449541284404</v>
      </c>
      <c r="G41" s="148">
        <v>2</v>
      </c>
      <c r="H41" s="136">
        <v>0.3125</v>
      </c>
    </row>
    <row r="42" spans="1:8" ht="11.25">
      <c r="A42" s="127"/>
      <c r="B42" s="257" t="s">
        <v>114</v>
      </c>
      <c r="C42" s="131">
        <v>0</v>
      </c>
      <c r="D42" s="135">
        <v>0</v>
      </c>
      <c r="E42" s="127">
        <v>0</v>
      </c>
      <c r="F42" s="135">
        <v>0</v>
      </c>
      <c r="G42" s="148">
        <v>0</v>
      </c>
      <c r="H42" s="136">
        <v>0</v>
      </c>
    </row>
    <row r="43" spans="1:8" ht="11.25">
      <c r="A43" s="127" t="s">
        <v>75</v>
      </c>
      <c r="B43" s="257" t="s">
        <v>78</v>
      </c>
      <c r="C43" s="131">
        <v>0</v>
      </c>
      <c r="D43" s="135">
        <v>0</v>
      </c>
      <c r="E43" s="127">
        <v>0</v>
      </c>
      <c r="F43" s="135">
        <v>0</v>
      </c>
      <c r="G43" s="148">
        <v>0</v>
      </c>
      <c r="H43" s="136">
        <v>0</v>
      </c>
    </row>
    <row r="44" spans="1:8" ht="11.25">
      <c r="A44" s="127"/>
      <c r="B44" s="257" t="s">
        <v>110</v>
      </c>
      <c r="C44" s="131">
        <v>124</v>
      </c>
      <c r="D44" s="135">
        <v>7.483403741701871</v>
      </c>
      <c r="E44" s="127">
        <v>93</v>
      </c>
      <c r="F44" s="135">
        <v>7.44595676541233</v>
      </c>
      <c r="G44" s="148">
        <v>18</v>
      </c>
      <c r="H44" s="136">
        <v>6.081081081081082</v>
      </c>
    </row>
    <row r="45" spans="1:8" ht="11.25">
      <c r="A45" s="127"/>
      <c r="B45" s="257" t="s">
        <v>111</v>
      </c>
      <c r="C45" s="131">
        <v>433</v>
      </c>
      <c r="D45" s="135">
        <v>26.13156306578153</v>
      </c>
      <c r="E45" s="127">
        <v>322</v>
      </c>
      <c r="F45" s="135">
        <v>25.780624499599682</v>
      </c>
      <c r="G45" s="148">
        <v>78</v>
      </c>
      <c r="H45" s="136">
        <v>26.351351351351347</v>
      </c>
    </row>
    <row r="46" spans="1:8" ht="11.25">
      <c r="A46" s="127"/>
      <c r="B46" s="257" t="s">
        <v>112</v>
      </c>
      <c r="C46" s="131">
        <v>513</v>
      </c>
      <c r="D46" s="135">
        <v>30.959565479782743</v>
      </c>
      <c r="E46" s="127">
        <v>374</v>
      </c>
      <c r="F46" s="135">
        <v>29.943955164131303</v>
      </c>
      <c r="G46" s="148">
        <v>97</v>
      </c>
      <c r="H46" s="136">
        <v>32.77027027027027</v>
      </c>
    </row>
    <row r="47" spans="1:8" ht="11.25">
      <c r="A47" s="127"/>
      <c r="B47" s="257" t="s">
        <v>113</v>
      </c>
      <c r="C47" s="131">
        <v>483</v>
      </c>
      <c r="D47" s="135">
        <v>29.149064574532286</v>
      </c>
      <c r="E47" s="127">
        <v>368</v>
      </c>
      <c r="F47" s="135">
        <v>29.46357085668535</v>
      </c>
      <c r="G47" s="148">
        <v>94</v>
      </c>
      <c r="H47" s="136">
        <v>31.756756756756754</v>
      </c>
    </row>
    <row r="48" spans="1:8" ht="11.25">
      <c r="A48" s="127"/>
      <c r="B48" s="257" t="s">
        <v>81</v>
      </c>
      <c r="C48" s="131">
        <v>104</v>
      </c>
      <c r="D48" s="135">
        <v>6.2764031382015695</v>
      </c>
      <c r="E48" s="127">
        <v>92</v>
      </c>
      <c r="F48" s="135">
        <v>7.365892714171338</v>
      </c>
      <c r="G48" s="148">
        <v>9</v>
      </c>
      <c r="H48" s="136">
        <v>3.040540540540541</v>
      </c>
    </row>
    <row r="49" spans="1:8" ht="11.25">
      <c r="A49" s="129"/>
      <c r="B49" s="258" t="s">
        <v>114</v>
      </c>
      <c r="C49" s="129">
        <v>0</v>
      </c>
      <c r="D49" s="137">
        <v>0</v>
      </c>
      <c r="E49" s="129">
        <v>0</v>
      </c>
      <c r="F49" s="137">
        <v>0</v>
      </c>
      <c r="G49" s="151">
        <v>0</v>
      </c>
      <c r="H49" s="138">
        <v>0</v>
      </c>
    </row>
    <row r="50" ht="11.25">
      <c r="D50" s="171"/>
    </row>
    <row r="51" ht="11.25">
      <c r="D51" s="171"/>
    </row>
    <row r="52" ht="11.25"/>
    <row r="53" ht="11.25"/>
    <row r="54" ht="11.25"/>
    <row r="55" ht="11.25"/>
    <row r="56" ht="11.25"/>
    <row r="57" ht="11.25"/>
  </sheetData>
  <sheetProtection/>
  <mergeCells count="7">
    <mergeCell ref="B2:B4"/>
    <mergeCell ref="A2:A4"/>
    <mergeCell ref="A1:H1"/>
    <mergeCell ref="C2:H2"/>
    <mergeCell ref="C3:D3"/>
    <mergeCell ref="E3:F3"/>
    <mergeCell ref="G3:H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P20"/>
  <sheetViews>
    <sheetView view="pageBreakPreview" zoomScaleNormal="75" zoomScaleSheetLayoutView="100" zoomScalePageLayoutView="0" workbookViewId="0" topLeftCell="A1">
      <selection activeCell="A1" sqref="A1:P1"/>
    </sheetView>
  </sheetViews>
  <sheetFormatPr defaultColWidth="9.28125" defaultRowHeight="12"/>
  <cols>
    <col min="1" max="1" width="13.00390625" style="1" customWidth="1"/>
    <col min="2" max="2" width="14.140625" style="1" customWidth="1"/>
    <col min="3" max="16" width="7.00390625" style="1" customWidth="1"/>
    <col min="17" max="16384" width="9.28125" style="1" customWidth="1"/>
  </cols>
  <sheetData>
    <row r="1" spans="1:16" ht="29.25" customHeight="1">
      <c r="A1" s="321" t="s">
        <v>181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 ht="11.25">
      <c r="A2" s="302" t="s">
        <v>83</v>
      </c>
      <c r="B2" s="287" t="s">
        <v>84</v>
      </c>
      <c r="C2" s="303" t="s">
        <v>82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6" ht="11.25">
      <c r="A3" s="302"/>
      <c r="B3" s="288"/>
      <c r="C3" s="303" t="s">
        <v>72</v>
      </c>
      <c r="D3" s="303"/>
      <c r="E3" s="303"/>
      <c r="F3" s="303"/>
      <c r="G3" s="303"/>
      <c r="H3" s="303"/>
      <c r="I3" s="304"/>
      <c r="J3" s="277" t="s">
        <v>75</v>
      </c>
      <c r="K3" s="303"/>
      <c r="L3" s="303"/>
      <c r="M3" s="303"/>
      <c r="N3" s="303"/>
      <c r="O3" s="303"/>
      <c r="P3" s="303"/>
    </row>
    <row r="4" spans="1:16" ht="11.25">
      <c r="A4" s="302"/>
      <c r="B4" s="289"/>
      <c r="C4" s="125" t="s">
        <v>78</v>
      </c>
      <c r="D4" s="175" t="s">
        <v>110</v>
      </c>
      <c r="E4" s="175" t="s">
        <v>111</v>
      </c>
      <c r="F4" s="175" t="s">
        <v>112</v>
      </c>
      <c r="G4" s="175" t="s">
        <v>113</v>
      </c>
      <c r="H4" s="175" t="s">
        <v>81</v>
      </c>
      <c r="I4" s="176" t="s">
        <v>114</v>
      </c>
      <c r="J4" s="164" t="s">
        <v>78</v>
      </c>
      <c r="K4" s="175" t="s">
        <v>110</v>
      </c>
      <c r="L4" s="175" t="s">
        <v>111</v>
      </c>
      <c r="M4" s="175" t="s">
        <v>112</v>
      </c>
      <c r="N4" s="175" t="s">
        <v>113</v>
      </c>
      <c r="O4" s="175" t="s">
        <v>81</v>
      </c>
      <c r="P4" s="175" t="s">
        <v>114</v>
      </c>
    </row>
    <row r="5" spans="1:16" ht="11.25">
      <c r="A5" s="165"/>
      <c r="B5" s="172"/>
      <c r="C5" s="179"/>
      <c r="D5" s="179"/>
      <c r="E5" s="179"/>
      <c r="F5" s="179"/>
      <c r="G5" s="179"/>
      <c r="H5" s="179"/>
      <c r="I5" s="180"/>
      <c r="J5" s="181"/>
      <c r="K5" s="179"/>
      <c r="L5" s="179"/>
      <c r="M5" s="179"/>
      <c r="N5" s="179"/>
      <c r="O5" s="179"/>
      <c r="P5" s="179"/>
    </row>
    <row r="6" spans="1:16" ht="11.25">
      <c r="A6" s="127" t="s">
        <v>72</v>
      </c>
      <c r="B6" s="9" t="s">
        <v>78</v>
      </c>
      <c r="C6" s="182">
        <v>27</v>
      </c>
      <c r="D6" s="182">
        <v>12</v>
      </c>
      <c r="E6" s="182">
        <v>0</v>
      </c>
      <c r="F6" s="182">
        <v>0</v>
      </c>
      <c r="G6" s="182">
        <v>0</v>
      </c>
      <c r="H6" s="182">
        <v>0</v>
      </c>
      <c r="I6" s="183">
        <v>0</v>
      </c>
      <c r="J6" s="184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</row>
    <row r="7" spans="1:16" ht="11.25">
      <c r="A7" s="127"/>
      <c r="B7" s="173" t="s">
        <v>110</v>
      </c>
      <c r="C7" s="182">
        <v>75</v>
      </c>
      <c r="D7" s="182">
        <v>1452</v>
      </c>
      <c r="E7" s="182">
        <v>130</v>
      </c>
      <c r="F7" s="182">
        <v>6</v>
      </c>
      <c r="G7" s="182">
        <v>0</v>
      </c>
      <c r="H7" s="182">
        <v>0</v>
      </c>
      <c r="I7" s="183">
        <v>0</v>
      </c>
      <c r="J7" s="184">
        <v>0</v>
      </c>
      <c r="K7" s="182">
        <v>67</v>
      </c>
      <c r="L7" s="182">
        <v>52</v>
      </c>
      <c r="M7" s="182">
        <v>10</v>
      </c>
      <c r="N7" s="182">
        <v>3</v>
      </c>
      <c r="O7" s="182">
        <v>0</v>
      </c>
      <c r="P7" s="182">
        <v>0</v>
      </c>
    </row>
    <row r="8" spans="1:16" ht="11.25">
      <c r="A8" s="127"/>
      <c r="B8" s="173" t="s">
        <v>111</v>
      </c>
      <c r="C8" s="182">
        <v>1</v>
      </c>
      <c r="D8" s="182">
        <v>470</v>
      </c>
      <c r="E8" s="182">
        <v>619</v>
      </c>
      <c r="F8" s="182">
        <v>29</v>
      </c>
      <c r="G8" s="182">
        <v>4</v>
      </c>
      <c r="H8" s="182">
        <v>0</v>
      </c>
      <c r="I8" s="183">
        <v>0</v>
      </c>
      <c r="J8" s="184">
        <v>0</v>
      </c>
      <c r="K8" s="182">
        <v>25</v>
      </c>
      <c r="L8" s="182">
        <v>144</v>
      </c>
      <c r="M8" s="182">
        <v>30</v>
      </c>
      <c r="N8" s="182">
        <v>5</v>
      </c>
      <c r="O8" s="182">
        <v>0</v>
      </c>
      <c r="P8" s="182">
        <v>0</v>
      </c>
    </row>
    <row r="9" spans="1:16" ht="11.25">
      <c r="A9" s="127"/>
      <c r="B9" s="173" t="s">
        <v>112</v>
      </c>
      <c r="C9" s="182">
        <v>0</v>
      </c>
      <c r="D9" s="182">
        <v>23</v>
      </c>
      <c r="E9" s="182">
        <v>94</v>
      </c>
      <c r="F9" s="182">
        <v>61</v>
      </c>
      <c r="G9" s="182">
        <v>12</v>
      </c>
      <c r="H9" s="182">
        <v>1</v>
      </c>
      <c r="I9" s="183">
        <v>0</v>
      </c>
      <c r="J9" s="184">
        <v>0</v>
      </c>
      <c r="K9" s="182">
        <v>2</v>
      </c>
      <c r="L9" s="182">
        <v>31</v>
      </c>
      <c r="M9" s="182">
        <v>65</v>
      </c>
      <c r="N9" s="182">
        <v>15</v>
      </c>
      <c r="O9" s="182">
        <v>3</v>
      </c>
      <c r="P9" s="182">
        <v>0</v>
      </c>
    </row>
    <row r="10" spans="1:16" ht="11.25">
      <c r="A10" s="127"/>
      <c r="B10" s="173" t="s">
        <v>113</v>
      </c>
      <c r="C10" s="182">
        <v>0</v>
      </c>
      <c r="D10" s="182">
        <v>0</v>
      </c>
      <c r="E10" s="182">
        <v>11</v>
      </c>
      <c r="F10" s="182">
        <v>23</v>
      </c>
      <c r="G10" s="182">
        <v>71</v>
      </c>
      <c r="H10" s="182">
        <v>6</v>
      </c>
      <c r="I10" s="183">
        <v>0</v>
      </c>
      <c r="J10" s="184">
        <v>0</v>
      </c>
      <c r="K10" s="182">
        <v>0</v>
      </c>
      <c r="L10" s="182">
        <v>3</v>
      </c>
      <c r="M10" s="182">
        <v>22</v>
      </c>
      <c r="N10" s="182">
        <v>56</v>
      </c>
      <c r="O10" s="182">
        <v>8</v>
      </c>
      <c r="P10" s="182">
        <v>0</v>
      </c>
    </row>
    <row r="11" spans="1:16" ht="11.25">
      <c r="A11" s="127"/>
      <c r="B11" s="173" t="s">
        <v>81</v>
      </c>
      <c r="C11" s="182">
        <v>0</v>
      </c>
      <c r="D11" s="182">
        <v>0</v>
      </c>
      <c r="E11" s="182">
        <v>1</v>
      </c>
      <c r="F11" s="182">
        <v>1</v>
      </c>
      <c r="G11" s="182">
        <v>6</v>
      </c>
      <c r="H11" s="182">
        <v>10</v>
      </c>
      <c r="I11" s="183">
        <v>0</v>
      </c>
      <c r="J11" s="184">
        <v>0</v>
      </c>
      <c r="K11" s="182">
        <v>0</v>
      </c>
      <c r="L11" s="182">
        <v>0</v>
      </c>
      <c r="M11" s="182">
        <v>0</v>
      </c>
      <c r="N11" s="182">
        <v>5</v>
      </c>
      <c r="O11" s="182">
        <v>6</v>
      </c>
      <c r="P11" s="182">
        <v>0</v>
      </c>
    </row>
    <row r="12" spans="1:16" ht="11.25">
      <c r="A12" s="127"/>
      <c r="B12" s="173" t="s">
        <v>114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3">
        <v>0</v>
      </c>
      <c r="J12" s="184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</row>
    <row r="13" spans="1:16" ht="11.25">
      <c r="A13" s="127"/>
      <c r="B13" s="173"/>
      <c r="C13" s="182"/>
      <c r="D13" s="182"/>
      <c r="E13" s="182"/>
      <c r="F13" s="182"/>
      <c r="G13" s="182"/>
      <c r="H13" s="182"/>
      <c r="I13" s="183"/>
      <c r="J13" s="184"/>
      <c r="K13" s="182"/>
      <c r="L13" s="182"/>
      <c r="M13" s="182"/>
      <c r="N13" s="182"/>
      <c r="O13" s="182"/>
      <c r="P13" s="182"/>
    </row>
    <row r="14" spans="1:16" ht="11.25">
      <c r="A14" s="127" t="s">
        <v>75</v>
      </c>
      <c r="B14" s="9" t="s">
        <v>78</v>
      </c>
      <c r="C14" s="182">
        <v>0</v>
      </c>
      <c r="D14" s="182">
        <v>0</v>
      </c>
      <c r="E14" s="182">
        <v>0</v>
      </c>
      <c r="F14" s="182">
        <v>0</v>
      </c>
      <c r="G14" s="182">
        <v>0</v>
      </c>
      <c r="H14" s="182">
        <v>0</v>
      </c>
      <c r="I14" s="183">
        <v>0</v>
      </c>
      <c r="J14" s="184">
        <v>0</v>
      </c>
      <c r="K14" s="182">
        <v>0</v>
      </c>
      <c r="L14" s="182">
        <v>0</v>
      </c>
      <c r="M14" s="182">
        <v>0</v>
      </c>
      <c r="N14" s="182">
        <v>0</v>
      </c>
      <c r="O14" s="182">
        <v>0</v>
      </c>
      <c r="P14" s="182">
        <v>0</v>
      </c>
    </row>
    <row r="15" spans="1:16" ht="11.25">
      <c r="A15" s="127"/>
      <c r="B15" s="173" t="s">
        <v>110</v>
      </c>
      <c r="C15" s="182">
        <v>2</v>
      </c>
      <c r="D15" s="182">
        <v>41</v>
      </c>
      <c r="E15" s="182">
        <v>8</v>
      </c>
      <c r="F15" s="182">
        <v>1</v>
      </c>
      <c r="G15" s="182">
        <v>0</v>
      </c>
      <c r="H15" s="182">
        <v>0</v>
      </c>
      <c r="I15" s="183">
        <v>0</v>
      </c>
      <c r="J15" s="184">
        <v>0</v>
      </c>
      <c r="K15" s="182">
        <v>9</v>
      </c>
      <c r="L15" s="182">
        <v>9</v>
      </c>
      <c r="M15" s="182">
        <v>0</v>
      </c>
      <c r="N15" s="182">
        <v>0</v>
      </c>
      <c r="O15" s="182">
        <v>0</v>
      </c>
      <c r="P15" s="182">
        <v>0</v>
      </c>
    </row>
    <row r="16" spans="1:16" ht="11.25">
      <c r="A16" s="127"/>
      <c r="B16" s="173" t="s">
        <v>111</v>
      </c>
      <c r="C16" s="182">
        <v>0</v>
      </c>
      <c r="D16" s="182">
        <v>107</v>
      </c>
      <c r="E16" s="182">
        <v>108</v>
      </c>
      <c r="F16" s="182">
        <v>17</v>
      </c>
      <c r="G16" s="182">
        <v>2</v>
      </c>
      <c r="H16" s="182">
        <v>0</v>
      </c>
      <c r="I16" s="183">
        <v>0</v>
      </c>
      <c r="J16" s="184">
        <v>0</v>
      </c>
      <c r="K16" s="182">
        <v>16</v>
      </c>
      <c r="L16" s="182">
        <v>100</v>
      </c>
      <c r="M16" s="182">
        <v>24</v>
      </c>
      <c r="N16" s="182">
        <v>4</v>
      </c>
      <c r="O16" s="182">
        <v>0</v>
      </c>
      <c r="P16" s="182">
        <v>0</v>
      </c>
    </row>
    <row r="17" spans="1:16" ht="11.25">
      <c r="A17" s="127"/>
      <c r="B17" s="173" t="s">
        <v>112</v>
      </c>
      <c r="C17" s="182">
        <v>0</v>
      </c>
      <c r="D17" s="182">
        <v>25</v>
      </c>
      <c r="E17" s="182">
        <v>104</v>
      </c>
      <c r="F17" s="182">
        <v>43</v>
      </c>
      <c r="G17" s="182">
        <v>9</v>
      </c>
      <c r="H17" s="182">
        <v>1</v>
      </c>
      <c r="I17" s="183">
        <v>0</v>
      </c>
      <c r="J17" s="184">
        <v>0</v>
      </c>
      <c r="K17" s="182">
        <v>5</v>
      </c>
      <c r="L17" s="182">
        <v>79</v>
      </c>
      <c r="M17" s="182">
        <v>207</v>
      </c>
      <c r="N17" s="182">
        <v>47</v>
      </c>
      <c r="O17" s="182">
        <v>3</v>
      </c>
      <c r="P17" s="182">
        <v>0</v>
      </c>
    </row>
    <row r="18" spans="1:16" ht="11.25">
      <c r="A18" s="127"/>
      <c r="B18" s="173" t="s">
        <v>113</v>
      </c>
      <c r="C18" s="182">
        <v>0</v>
      </c>
      <c r="D18" s="182">
        <v>7</v>
      </c>
      <c r="E18" s="182">
        <v>21</v>
      </c>
      <c r="F18" s="182">
        <v>53</v>
      </c>
      <c r="G18" s="182">
        <v>33</v>
      </c>
      <c r="H18" s="182">
        <v>1</v>
      </c>
      <c r="I18" s="183">
        <v>0</v>
      </c>
      <c r="J18" s="184">
        <v>0</v>
      </c>
      <c r="K18" s="182">
        <v>0</v>
      </c>
      <c r="L18" s="182">
        <v>15</v>
      </c>
      <c r="M18" s="182">
        <v>154</v>
      </c>
      <c r="N18" s="182">
        <v>273</v>
      </c>
      <c r="O18" s="182">
        <v>18</v>
      </c>
      <c r="P18" s="182">
        <v>0</v>
      </c>
    </row>
    <row r="19" spans="1:16" ht="11.25">
      <c r="A19" s="127"/>
      <c r="B19" s="173" t="s">
        <v>81</v>
      </c>
      <c r="C19" s="182">
        <v>0</v>
      </c>
      <c r="D19" s="182">
        <v>0</v>
      </c>
      <c r="E19" s="182">
        <v>3</v>
      </c>
      <c r="F19" s="182">
        <v>3</v>
      </c>
      <c r="G19" s="182">
        <v>8</v>
      </c>
      <c r="H19" s="182">
        <v>5</v>
      </c>
      <c r="I19" s="183">
        <v>0</v>
      </c>
      <c r="J19" s="184">
        <v>0</v>
      </c>
      <c r="K19" s="182">
        <v>0</v>
      </c>
      <c r="L19" s="182">
        <v>0</v>
      </c>
      <c r="M19" s="182">
        <v>1</v>
      </c>
      <c r="N19" s="182">
        <v>75</v>
      </c>
      <c r="O19" s="182">
        <v>66</v>
      </c>
      <c r="P19" s="182">
        <v>0</v>
      </c>
    </row>
    <row r="20" spans="1:16" ht="11.25">
      <c r="A20" s="129"/>
      <c r="B20" s="174" t="s">
        <v>114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6">
        <v>0</v>
      </c>
      <c r="J20" s="187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</row>
  </sheetData>
  <sheetProtection/>
  <mergeCells count="6">
    <mergeCell ref="A1:P1"/>
    <mergeCell ref="A2:A4"/>
    <mergeCell ref="B2:B4"/>
    <mergeCell ref="C2:P2"/>
    <mergeCell ref="C3:I3"/>
    <mergeCell ref="J3:P3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H57"/>
  <sheetViews>
    <sheetView view="pageBreakPreview" zoomScale="110" zoomScaleNormal="75" zoomScaleSheetLayoutView="110" zoomScalePageLayoutView="0" workbookViewId="0" topLeftCell="A1">
      <selection activeCell="B40" sqref="B40:F40"/>
    </sheetView>
  </sheetViews>
  <sheetFormatPr defaultColWidth="10.7109375" defaultRowHeight="12"/>
  <cols>
    <col min="1" max="1" width="14.8515625" style="54" customWidth="1"/>
    <col min="2" max="2" width="10.8515625" style="54" customWidth="1"/>
    <col min="3" max="3" width="12.421875" style="54" customWidth="1"/>
    <col min="4" max="5" width="10.7109375" style="54" customWidth="1"/>
    <col min="6" max="6" width="10.8515625" style="54" customWidth="1"/>
    <col min="7" max="7" width="14.8515625" style="54" customWidth="1"/>
    <col min="8" max="16384" width="10.7109375" style="54" customWidth="1"/>
  </cols>
  <sheetData>
    <row r="1" spans="2:7" ht="37.5" customHeight="1">
      <c r="B1" s="321" t="s">
        <v>185</v>
      </c>
      <c r="C1" s="321"/>
      <c r="D1" s="321"/>
      <c r="E1" s="321"/>
      <c r="F1" s="321"/>
      <c r="G1" s="53"/>
    </row>
    <row r="2" spans="3:5" ht="10.5" customHeight="1">
      <c r="C2" s="56" t="s">
        <v>35</v>
      </c>
      <c r="D2" s="56" t="s">
        <v>7</v>
      </c>
      <c r="E2" s="57" t="s">
        <v>8</v>
      </c>
    </row>
    <row r="3" spans="3:5" ht="9" customHeight="1">
      <c r="C3" s="58"/>
      <c r="D3" s="322" t="s">
        <v>183</v>
      </c>
      <c r="E3" s="323"/>
    </row>
    <row r="4" spans="3:5" ht="9" customHeight="1">
      <c r="C4" s="58" t="s">
        <v>36</v>
      </c>
      <c r="D4" s="324">
        <v>206</v>
      </c>
      <c r="E4" s="59">
        <v>3.8119911176905994</v>
      </c>
    </row>
    <row r="5" spans="3:5" ht="9" customHeight="1">
      <c r="C5" s="58"/>
      <c r="D5" s="60"/>
      <c r="E5" s="59"/>
    </row>
    <row r="6" spans="3:5" ht="9" customHeight="1">
      <c r="C6" s="58" t="s">
        <v>37</v>
      </c>
      <c r="D6" s="324">
        <v>227</v>
      </c>
      <c r="E6" s="59">
        <v>4.20059215396003</v>
      </c>
    </row>
    <row r="7" spans="3:5" ht="9" customHeight="1">
      <c r="C7" s="58"/>
      <c r="D7" s="60"/>
      <c r="E7" s="59"/>
    </row>
    <row r="8" spans="3:5" ht="9" customHeight="1">
      <c r="C8" s="58" t="s">
        <v>38</v>
      </c>
      <c r="D8" s="324">
        <v>255</v>
      </c>
      <c r="E8" s="59">
        <v>4.718726868985936</v>
      </c>
    </row>
    <row r="9" spans="3:5" ht="9" customHeight="1">
      <c r="C9" s="58"/>
      <c r="D9" s="60"/>
      <c r="E9" s="59"/>
    </row>
    <row r="10" spans="3:5" ht="9" customHeight="1">
      <c r="C10" s="58" t="s">
        <v>39</v>
      </c>
      <c r="D10" s="324">
        <v>384</v>
      </c>
      <c r="E10" s="59">
        <v>7.105847520355292</v>
      </c>
    </row>
    <row r="11" spans="3:5" ht="9" customHeight="1">
      <c r="C11" s="58"/>
      <c r="D11" s="60"/>
      <c r="E11" s="59"/>
    </row>
    <row r="12" spans="3:5" ht="9" customHeight="1">
      <c r="C12" s="58" t="s">
        <v>40</v>
      </c>
      <c r="D12" s="324">
        <v>691</v>
      </c>
      <c r="E12" s="59">
        <v>12.78682457438934</v>
      </c>
    </row>
    <row r="13" spans="3:5" ht="9" customHeight="1">
      <c r="C13" s="58"/>
      <c r="D13" s="60"/>
      <c r="E13" s="59"/>
    </row>
    <row r="14" spans="3:5" ht="9" customHeight="1">
      <c r="C14" s="58" t="s">
        <v>41</v>
      </c>
      <c r="D14" s="324">
        <v>596</v>
      </c>
      <c r="E14" s="59">
        <v>11.028867505551442</v>
      </c>
    </row>
    <row r="15" spans="3:5" ht="9" customHeight="1">
      <c r="C15" s="58"/>
      <c r="D15" s="60"/>
      <c r="E15" s="59"/>
    </row>
    <row r="16" spans="3:5" ht="9" customHeight="1">
      <c r="C16" s="58" t="s">
        <v>42</v>
      </c>
      <c r="D16" s="324">
        <v>470</v>
      </c>
      <c r="E16" s="59">
        <v>8.697261287934863</v>
      </c>
    </row>
    <row r="17" spans="3:5" ht="9" customHeight="1">
      <c r="C17" s="58"/>
      <c r="D17" s="60"/>
      <c r="E17" s="59"/>
    </row>
    <row r="18" spans="3:5" ht="9" customHeight="1">
      <c r="C18" s="58" t="s">
        <v>43</v>
      </c>
      <c r="D18" s="324">
        <v>536</v>
      </c>
      <c r="E18" s="59">
        <v>9.91857883049593</v>
      </c>
    </row>
    <row r="19" spans="3:5" ht="9" customHeight="1">
      <c r="C19" s="58"/>
      <c r="D19" s="60"/>
      <c r="E19" s="59"/>
    </row>
    <row r="20" spans="3:5" ht="9" customHeight="1">
      <c r="C20" s="58" t="s">
        <v>44</v>
      </c>
      <c r="D20" s="324">
        <v>682</v>
      </c>
      <c r="E20" s="59">
        <v>12.620281273131015</v>
      </c>
    </row>
    <row r="21" spans="3:5" ht="9" customHeight="1">
      <c r="C21" s="58"/>
      <c r="D21" s="60"/>
      <c r="E21" s="59"/>
    </row>
    <row r="22" spans="3:5" ht="9" customHeight="1">
      <c r="C22" s="58" t="s">
        <v>45</v>
      </c>
      <c r="D22" s="324">
        <v>685</v>
      </c>
      <c r="E22" s="59">
        <v>12.675795706883788</v>
      </c>
    </row>
    <row r="23" spans="3:5" ht="9" customHeight="1">
      <c r="C23" s="58"/>
      <c r="D23" s="60"/>
      <c r="E23" s="59"/>
    </row>
    <row r="24" spans="3:5" ht="9" customHeight="1">
      <c r="C24" s="58" t="s">
        <v>46</v>
      </c>
      <c r="D24" s="324">
        <v>337</v>
      </c>
      <c r="E24" s="59">
        <v>6.236121391561806</v>
      </c>
    </row>
    <row r="25" spans="3:5" ht="9" customHeight="1">
      <c r="C25" s="58"/>
      <c r="D25" s="60"/>
      <c r="E25" s="59"/>
    </row>
    <row r="26" spans="3:5" ht="9" customHeight="1">
      <c r="C26" s="58" t="s">
        <v>47</v>
      </c>
      <c r="D26" s="324">
        <v>335</v>
      </c>
      <c r="E26" s="59">
        <v>6.1991117690599555</v>
      </c>
    </row>
    <row r="27" spans="3:5" ht="9" customHeight="1">
      <c r="C27" s="58"/>
      <c r="D27" s="60"/>
      <c r="E27" s="59"/>
    </row>
    <row r="28" spans="3:5" ht="9" customHeight="1">
      <c r="C28" s="61" t="s">
        <v>9</v>
      </c>
      <c r="D28" s="325">
        <v>5404</v>
      </c>
      <c r="E28" s="62">
        <v>100</v>
      </c>
    </row>
    <row r="29" spans="1:4" ht="9.75" customHeight="1">
      <c r="A29" s="55"/>
      <c r="C29" s="55"/>
      <c r="D29" s="55"/>
    </row>
    <row r="30" spans="1:4" ht="9.75" customHeight="1">
      <c r="A30" s="55"/>
      <c r="D30" s="55"/>
    </row>
    <row r="31" spans="1:4" ht="9.75" customHeight="1">
      <c r="A31" s="55"/>
      <c r="C31" s="55"/>
      <c r="D31" s="55"/>
    </row>
    <row r="32" spans="1:4" ht="9.75" customHeight="1">
      <c r="A32" s="55"/>
      <c r="C32" s="55"/>
      <c r="D32" s="55"/>
    </row>
    <row r="33" spans="1:4" ht="9.75" customHeight="1">
      <c r="A33" s="55"/>
      <c r="C33" s="55"/>
      <c r="D33" s="55"/>
    </row>
    <row r="34" spans="1:4" ht="9.75" customHeight="1">
      <c r="A34" s="55"/>
      <c r="C34" s="55"/>
      <c r="D34" s="55"/>
    </row>
    <row r="35" spans="1:4" ht="9.75" customHeight="1">
      <c r="A35" s="55"/>
      <c r="C35" s="55"/>
      <c r="D35" s="55"/>
    </row>
    <row r="36" spans="1:4" ht="9.75" customHeight="1" hidden="1">
      <c r="A36" s="55"/>
      <c r="C36" s="55"/>
      <c r="D36" s="55"/>
    </row>
    <row r="37" spans="1:4" ht="9.75" customHeight="1" hidden="1">
      <c r="A37" s="55"/>
      <c r="C37" s="55"/>
      <c r="D37" s="55"/>
    </row>
    <row r="38" spans="1:4" ht="9.75" customHeight="1">
      <c r="A38" s="55"/>
      <c r="C38" s="55"/>
      <c r="D38" s="55"/>
    </row>
    <row r="39" spans="1:4" ht="9.75" customHeight="1">
      <c r="A39" s="55"/>
      <c r="C39" s="55"/>
      <c r="D39" s="55"/>
    </row>
    <row r="40" spans="2:7" ht="36.75" customHeight="1">
      <c r="B40" s="321" t="s">
        <v>186</v>
      </c>
      <c r="C40" s="321"/>
      <c r="D40" s="321"/>
      <c r="E40" s="321"/>
      <c r="F40" s="321"/>
      <c r="G40" s="53"/>
    </row>
    <row r="41" spans="3:5" ht="10.5" customHeight="1">
      <c r="C41" s="56" t="s">
        <v>48</v>
      </c>
      <c r="D41" s="56" t="s">
        <v>7</v>
      </c>
      <c r="E41" s="57" t="s">
        <v>8</v>
      </c>
    </row>
    <row r="42" spans="3:5" ht="9" customHeight="1">
      <c r="C42" s="58"/>
      <c r="D42" s="322" t="s">
        <v>183</v>
      </c>
      <c r="E42" s="326"/>
    </row>
    <row r="43" spans="3:5" ht="9" customHeight="1">
      <c r="C43" s="58" t="s">
        <v>49</v>
      </c>
      <c r="D43" s="327">
        <v>380</v>
      </c>
      <c r="E43" s="59">
        <v>7.031828275351591</v>
      </c>
    </row>
    <row r="44" spans="3:5" ht="9" customHeight="1">
      <c r="C44" s="58"/>
      <c r="D44" s="60"/>
      <c r="E44" s="59"/>
    </row>
    <row r="45" spans="3:5" ht="9" customHeight="1">
      <c r="C45" s="58" t="s">
        <v>50</v>
      </c>
      <c r="D45" s="327">
        <v>165</v>
      </c>
      <c r="E45" s="59">
        <v>3.053293856402665</v>
      </c>
    </row>
    <row r="46" spans="3:5" ht="9" customHeight="1">
      <c r="C46" s="58"/>
      <c r="D46" s="60"/>
      <c r="E46" s="59"/>
    </row>
    <row r="47" spans="3:5" ht="9" customHeight="1">
      <c r="C47" s="58" t="s">
        <v>51</v>
      </c>
      <c r="D47" s="327">
        <v>238</v>
      </c>
      <c r="E47" s="59">
        <v>4.404145077720207</v>
      </c>
    </row>
    <row r="48" spans="3:5" ht="9" customHeight="1">
      <c r="C48" s="58"/>
      <c r="D48" s="60"/>
      <c r="E48" s="59"/>
    </row>
    <row r="49" spans="3:5" ht="9" customHeight="1">
      <c r="C49" s="58" t="s">
        <v>52</v>
      </c>
      <c r="D49" s="327">
        <v>871</v>
      </c>
      <c r="E49" s="59">
        <v>16.117690599555885</v>
      </c>
    </row>
    <row r="50" spans="3:5" ht="9" customHeight="1">
      <c r="C50" s="58"/>
      <c r="D50" s="60"/>
      <c r="E50" s="59"/>
    </row>
    <row r="51" spans="3:8" ht="9" customHeight="1">
      <c r="C51" s="58" t="s">
        <v>53</v>
      </c>
      <c r="D51" s="327">
        <v>270</v>
      </c>
      <c r="E51" s="59">
        <v>4.996299037749815</v>
      </c>
      <c r="H51" s="63"/>
    </row>
    <row r="52" spans="3:5" ht="9" customHeight="1">
      <c r="C52" s="58"/>
      <c r="D52" s="60"/>
      <c r="E52" s="59"/>
    </row>
    <row r="53" spans="3:5" ht="9" customHeight="1">
      <c r="C53" s="58" t="s">
        <v>54</v>
      </c>
      <c r="D53" s="327">
        <v>803</v>
      </c>
      <c r="E53" s="59">
        <v>14.859363434492966</v>
      </c>
    </row>
    <row r="54" spans="3:5" ht="9" customHeight="1">
      <c r="C54" s="58"/>
      <c r="D54" s="60"/>
      <c r="E54" s="59"/>
    </row>
    <row r="55" spans="3:5" ht="9" customHeight="1">
      <c r="C55" s="58" t="s">
        <v>55</v>
      </c>
      <c r="D55" s="327">
        <v>2677</v>
      </c>
      <c r="E55" s="59">
        <v>49.53737971872687</v>
      </c>
    </row>
    <row r="56" spans="3:5" ht="9" customHeight="1">
      <c r="C56" s="58"/>
      <c r="D56" s="60"/>
      <c r="E56" s="59"/>
    </row>
    <row r="57" spans="3:5" ht="9" customHeight="1">
      <c r="C57" s="61" t="s">
        <v>9</v>
      </c>
      <c r="D57" s="328">
        <v>5404</v>
      </c>
      <c r="E57" s="62">
        <v>100</v>
      </c>
    </row>
    <row r="58" ht="9.75" customHeight="1"/>
    <row r="59" ht="9.75" customHeight="1"/>
    <row r="60" ht="9.75" customHeight="1"/>
    <row r="61" ht="12.75"/>
    <row r="62" ht="12.75"/>
  </sheetData>
  <sheetProtection/>
  <mergeCells count="2">
    <mergeCell ref="B1:F1"/>
    <mergeCell ref="B40:F40"/>
  </mergeCells>
  <printOptions horizontalCentered="1"/>
  <pageMargins left="0.75" right="0.75" top="1" bottom="1" header="0.5" footer="0.5"/>
  <pageSetup fitToHeight="0" fitToWidth="0" horizontalDpi="600" verticalDpi="600" orientation="portrait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H279"/>
  <sheetViews>
    <sheetView view="pageBreakPreview" zoomScaleSheetLayoutView="100" zoomScalePageLayoutView="0" workbookViewId="0" topLeftCell="A29">
      <selection activeCell="A44" sqref="A44:H44"/>
    </sheetView>
  </sheetViews>
  <sheetFormatPr defaultColWidth="9.28125" defaultRowHeight="12"/>
  <cols>
    <col min="1" max="1" width="9.28125" style="1" customWidth="1"/>
    <col min="2" max="2" width="10.8515625" style="1" customWidth="1"/>
    <col min="3" max="3" width="11.8515625" style="1" hidden="1" customWidth="1"/>
    <col min="4" max="7" width="11.8515625" style="1" customWidth="1"/>
    <col min="8" max="16384" width="9.28125" style="1" customWidth="1"/>
  </cols>
  <sheetData>
    <row r="1" spans="1:8" ht="27.75" customHeight="1">
      <c r="A1" s="329" t="s">
        <v>190</v>
      </c>
      <c r="B1" s="329"/>
      <c r="C1" s="329"/>
      <c r="D1" s="329"/>
      <c r="E1" s="329"/>
      <c r="F1" s="329"/>
      <c r="G1" s="329"/>
      <c r="H1" s="329"/>
    </row>
    <row r="2" spans="2:7" ht="15.75" customHeight="1">
      <c r="B2" s="17" t="s">
        <v>0</v>
      </c>
      <c r="C2" s="8" t="s">
        <v>1</v>
      </c>
      <c r="D2" s="7" t="s">
        <v>2</v>
      </c>
      <c r="E2" s="8" t="s">
        <v>3</v>
      </c>
      <c r="F2" s="8" t="s">
        <v>4</v>
      </c>
      <c r="G2" s="8" t="s">
        <v>5</v>
      </c>
    </row>
    <row r="3" spans="2:7" ht="12.75" customHeight="1" hidden="1">
      <c r="B3" s="18">
        <v>1978</v>
      </c>
      <c r="C3" s="81">
        <v>1130000</v>
      </c>
      <c r="D3" s="76">
        <v>3302</v>
      </c>
      <c r="E3" s="76">
        <v>593</v>
      </c>
      <c r="F3" s="76">
        <v>2214</v>
      </c>
      <c r="G3" s="76">
        <v>495</v>
      </c>
    </row>
    <row r="4" spans="2:7" ht="11.25" customHeight="1" hidden="1">
      <c r="B4" s="18">
        <v>1979</v>
      </c>
      <c r="C4" s="81">
        <v>1181000</v>
      </c>
      <c r="D4" s="76">
        <v>3110</v>
      </c>
      <c r="E4" s="76">
        <v>728</v>
      </c>
      <c r="F4" s="76">
        <v>1894</v>
      </c>
      <c r="G4" s="76">
        <v>488</v>
      </c>
    </row>
    <row r="5" spans="2:7" ht="11.25" customHeight="1" hidden="1">
      <c r="B5" s="18">
        <v>1980</v>
      </c>
      <c r="C5" s="81">
        <v>1189000</v>
      </c>
      <c r="D5" s="76">
        <v>2313</v>
      </c>
      <c r="E5" s="76">
        <v>644</v>
      </c>
      <c r="F5" s="76">
        <v>1166</v>
      </c>
      <c r="G5" s="76">
        <v>503</v>
      </c>
    </row>
    <row r="6" spans="2:7" ht="11.25" customHeight="1" hidden="1">
      <c r="B6" s="18">
        <v>1981</v>
      </c>
      <c r="C6" s="81">
        <v>1213000</v>
      </c>
      <c r="D6" s="76">
        <v>2994</v>
      </c>
      <c r="E6" s="76">
        <v>728</v>
      </c>
      <c r="F6" s="76">
        <v>1722</v>
      </c>
      <c r="G6" s="76">
        <v>544</v>
      </c>
    </row>
    <row r="7" spans="2:7" ht="11.25" customHeight="1" hidden="1">
      <c r="B7" s="18">
        <v>1982</v>
      </c>
      <c r="C7" s="81">
        <v>1170000</v>
      </c>
      <c r="D7" s="76">
        <v>3213</v>
      </c>
      <c r="E7" s="76">
        <v>641</v>
      </c>
      <c r="F7" s="76">
        <v>2036</v>
      </c>
      <c r="G7" s="76">
        <v>536</v>
      </c>
    </row>
    <row r="8" spans="2:7" ht="11.25" customHeight="1" hidden="1">
      <c r="B8" s="18">
        <v>1983</v>
      </c>
      <c r="C8" s="81">
        <v>1158000</v>
      </c>
      <c r="D8" s="76">
        <v>3060</v>
      </c>
      <c r="E8" s="76">
        <v>672</v>
      </c>
      <c r="F8" s="76">
        <v>1853</v>
      </c>
      <c r="G8" s="76">
        <v>535</v>
      </c>
    </row>
    <row r="9" spans="2:7" ht="11.25" customHeight="1" hidden="1">
      <c r="B9" s="18">
        <v>1984</v>
      </c>
      <c r="C9" s="81">
        <v>1169000</v>
      </c>
      <c r="D9" s="76">
        <v>2907</v>
      </c>
      <c r="E9" s="76">
        <v>602</v>
      </c>
      <c r="F9" s="76">
        <v>1785</v>
      </c>
      <c r="G9" s="76">
        <v>520</v>
      </c>
    </row>
    <row r="10" spans="2:7" ht="11.25" customHeight="1" hidden="1">
      <c r="B10" s="18">
        <v>1985</v>
      </c>
      <c r="C10" s="81">
        <v>1190000</v>
      </c>
      <c r="D10" s="76">
        <v>2992</v>
      </c>
      <c r="E10" s="76">
        <v>648</v>
      </c>
      <c r="F10" s="76">
        <v>1806</v>
      </c>
      <c r="G10" s="76">
        <v>538</v>
      </c>
    </row>
    <row r="11" spans="2:7" ht="11.25" customHeight="1" hidden="1">
      <c r="B11" s="18">
        <v>1986</v>
      </c>
      <c r="C11" s="81">
        <v>1178000</v>
      </c>
      <c r="D11" s="76">
        <v>3093</v>
      </c>
      <c r="E11" s="76">
        <v>612</v>
      </c>
      <c r="F11" s="76">
        <v>1876</v>
      </c>
      <c r="G11" s="76">
        <v>605</v>
      </c>
    </row>
    <row r="12" spans="2:7" ht="11.25" customHeight="1" hidden="1">
      <c r="B12" s="18">
        <v>1987</v>
      </c>
      <c r="C12" s="81">
        <v>1166000</v>
      </c>
      <c r="D12" s="76">
        <v>2939</v>
      </c>
      <c r="E12" s="76">
        <v>630</v>
      </c>
      <c r="F12" s="76">
        <v>1729</v>
      </c>
      <c r="G12" s="76">
        <v>580</v>
      </c>
    </row>
    <row r="13" spans="2:7" ht="11.25" customHeight="1" hidden="1">
      <c r="B13" s="18">
        <v>1988</v>
      </c>
      <c r="C13" s="81">
        <v>1167000</v>
      </c>
      <c r="D13" s="76">
        <v>3007</v>
      </c>
      <c r="E13" s="76">
        <v>646</v>
      </c>
      <c r="F13" s="76">
        <v>1835</v>
      </c>
      <c r="G13" s="76">
        <v>526</v>
      </c>
    </row>
    <row r="14" spans="2:7" ht="11.25" customHeight="1" hidden="1">
      <c r="B14" s="18">
        <v>1989</v>
      </c>
      <c r="C14" s="81">
        <v>1157000</v>
      </c>
      <c r="D14" s="76">
        <v>2896</v>
      </c>
      <c r="E14" s="76">
        <v>637</v>
      </c>
      <c r="F14" s="76">
        <v>1683</v>
      </c>
      <c r="G14" s="76">
        <v>576</v>
      </c>
    </row>
    <row r="15" spans="2:7" ht="11.25" customHeight="1" hidden="1">
      <c r="B15" s="18">
        <v>1990</v>
      </c>
      <c r="C15" s="81">
        <v>1182000</v>
      </c>
      <c r="D15" s="76">
        <v>3034</v>
      </c>
      <c r="E15" s="76">
        <v>575</v>
      </c>
      <c r="F15" s="76">
        <v>1922</v>
      </c>
      <c r="G15" s="76">
        <v>537</v>
      </c>
    </row>
    <row r="16" spans="2:7" ht="11.25" customHeight="1" hidden="1">
      <c r="B16" s="18">
        <v>1991</v>
      </c>
      <c r="C16" s="81">
        <v>1187000</v>
      </c>
      <c r="D16" s="76">
        <v>3009</v>
      </c>
      <c r="E16" s="76">
        <v>646</v>
      </c>
      <c r="F16" s="76">
        <v>1724</v>
      </c>
      <c r="G16" s="76">
        <v>639</v>
      </c>
    </row>
    <row r="17" spans="2:7" ht="11.25" customHeight="1" hidden="1">
      <c r="B17" s="18">
        <v>1992</v>
      </c>
      <c r="C17" s="81">
        <v>1215000</v>
      </c>
      <c r="D17" s="76">
        <v>3397</v>
      </c>
      <c r="E17" s="76">
        <v>653</v>
      </c>
      <c r="F17" s="76">
        <v>2065</v>
      </c>
      <c r="G17" s="76">
        <v>679</v>
      </c>
    </row>
    <row r="18" spans="2:7" ht="11.25" customHeight="1" hidden="1">
      <c r="B18" s="18">
        <v>1993</v>
      </c>
      <c r="C18" s="81">
        <v>1187000</v>
      </c>
      <c r="D18" s="76">
        <v>3175</v>
      </c>
      <c r="E18" s="76">
        <v>634</v>
      </c>
      <c r="F18" s="76">
        <v>1957</v>
      </c>
      <c r="G18" s="76">
        <v>584</v>
      </c>
    </row>
    <row r="19" spans="2:7" ht="11.25" customHeight="1" hidden="1">
      <c r="B19" s="18">
        <v>1994</v>
      </c>
      <c r="C19" s="81">
        <v>1191000</v>
      </c>
      <c r="D19" s="76">
        <v>3551</v>
      </c>
      <c r="E19" s="76">
        <v>707</v>
      </c>
      <c r="F19" s="76">
        <v>2152</v>
      </c>
      <c r="G19" s="76">
        <v>692</v>
      </c>
    </row>
    <row r="20" spans="2:7" ht="11.25" customHeight="1">
      <c r="B20" s="18">
        <v>1995</v>
      </c>
      <c r="C20" s="81">
        <v>1169000</v>
      </c>
      <c r="D20" s="76">
        <v>3509</v>
      </c>
      <c r="E20" s="76">
        <v>798</v>
      </c>
      <c r="F20" s="76">
        <v>2003</v>
      </c>
      <c r="G20" s="76">
        <v>708</v>
      </c>
    </row>
    <row r="21" spans="2:7" ht="11.25" customHeight="1">
      <c r="B21" s="18">
        <v>1996</v>
      </c>
      <c r="C21" s="81">
        <v>1150000</v>
      </c>
      <c r="D21" s="76">
        <v>3405</v>
      </c>
      <c r="E21" s="76">
        <v>712</v>
      </c>
      <c r="F21" s="76">
        <v>1970</v>
      </c>
      <c r="G21" s="76">
        <v>723</v>
      </c>
    </row>
    <row r="22" spans="2:7" ht="11.25" customHeight="1">
      <c r="B22" s="18">
        <v>1997</v>
      </c>
      <c r="C22" s="81">
        <v>1163000</v>
      </c>
      <c r="D22" s="76">
        <v>3009</v>
      </c>
      <c r="E22" s="76">
        <v>647</v>
      </c>
      <c r="F22" s="76">
        <v>1700</v>
      </c>
      <c r="G22" s="76">
        <v>662</v>
      </c>
    </row>
    <row r="23" spans="2:7" ht="11.25" customHeight="1">
      <c r="B23" s="18">
        <v>1998</v>
      </c>
      <c r="C23" s="81">
        <v>1135000</v>
      </c>
      <c r="D23" s="76">
        <v>3233</v>
      </c>
      <c r="E23" s="76">
        <v>652</v>
      </c>
      <c r="F23" s="76">
        <v>1984</v>
      </c>
      <c r="G23" s="76">
        <v>597</v>
      </c>
    </row>
    <row r="24" spans="2:7" ht="11.25" customHeight="1">
      <c r="B24" s="18">
        <v>1999</v>
      </c>
      <c r="C24" s="81" t="s">
        <v>188</v>
      </c>
      <c r="D24" s="76">
        <v>3482</v>
      </c>
      <c r="E24" s="76">
        <v>801</v>
      </c>
      <c r="F24" s="76">
        <v>2008</v>
      </c>
      <c r="G24" s="76">
        <v>673</v>
      </c>
    </row>
    <row r="25" spans="2:7" ht="11.25" customHeight="1">
      <c r="B25" s="18">
        <v>2000</v>
      </c>
      <c r="C25" s="81" t="s">
        <v>188</v>
      </c>
      <c r="D25" s="76">
        <v>3060</v>
      </c>
      <c r="E25" s="76">
        <v>674</v>
      </c>
      <c r="F25" s="76">
        <v>1808</v>
      </c>
      <c r="G25" s="76">
        <v>578</v>
      </c>
    </row>
    <row r="26" spans="2:7" ht="11.25" customHeight="1">
      <c r="B26" s="18">
        <v>2001</v>
      </c>
      <c r="C26" s="81" t="s">
        <v>188</v>
      </c>
      <c r="D26" s="76">
        <v>3114</v>
      </c>
      <c r="E26" s="76">
        <v>666</v>
      </c>
      <c r="F26" s="76">
        <v>1657</v>
      </c>
      <c r="G26" s="76">
        <v>791</v>
      </c>
    </row>
    <row r="27" spans="2:7" ht="11.25" customHeight="1">
      <c r="B27" s="18">
        <v>2002</v>
      </c>
      <c r="C27" s="81" t="s">
        <v>188</v>
      </c>
      <c r="D27" s="76">
        <v>2792</v>
      </c>
      <c r="E27" s="76">
        <v>714</v>
      </c>
      <c r="F27" s="76">
        <v>1392</v>
      </c>
      <c r="G27" s="76">
        <v>686</v>
      </c>
    </row>
    <row r="28" spans="2:7" ht="11.25" customHeight="1">
      <c r="B28" s="18">
        <v>2003</v>
      </c>
      <c r="C28" s="81" t="s">
        <v>188</v>
      </c>
      <c r="D28" s="76">
        <v>3178</v>
      </c>
      <c r="E28" s="76">
        <v>673</v>
      </c>
      <c r="F28" s="76">
        <v>1834</v>
      </c>
      <c r="G28" s="76">
        <v>671</v>
      </c>
    </row>
    <row r="29" spans="2:7" ht="11.25" customHeight="1">
      <c r="B29" s="18">
        <v>2004</v>
      </c>
      <c r="C29" s="81" t="s">
        <v>188</v>
      </c>
      <c r="D29" s="76">
        <v>3108</v>
      </c>
      <c r="E29" s="76">
        <v>701</v>
      </c>
      <c r="F29" s="76">
        <v>1744</v>
      </c>
      <c r="G29" s="76">
        <v>663</v>
      </c>
    </row>
    <row r="30" spans="2:7" ht="11.25" customHeight="1">
      <c r="B30" s="18">
        <v>2005</v>
      </c>
      <c r="C30" s="81" t="s">
        <v>188</v>
      </c>
      <c r="D30" s="76">
        <v>3250</v>
      </c>
      <c r="E30" s="76">
        <v>708</v>
      </c>
      <c r="F30" s="76">
        <v>1753</v>
      </c>
      <c r="G30" s="76">
        <v>789</v>
      </c>
    </row>
    <row r="31" spans="2:7" ht="11.25" customHeight="1">
      <c r="B31" s="18">
        <v>2006</v>
      </c>
      <c r="C31" s="247"/>
      <c r="D31" s="76">
        <v>3239</v>
      </c>
      <c r="E31" s="76">
        <v>673</v>
      </c>
      <c r="F31" s="76">
        <v>1836</v>
      </c>
      <c r="G31" s="76">
        <v>730</v>
      </c>
    </row>
    <row r="32" spans="2:7" ht="11.25" customHeight="1">
      <c r="B32" s="18">
        <v>2007</v>
      </c>
      <c r="C32" s="247"/>
      <c r="D32" s="76">
        <v>3215</v>
      </c>
      <c r="E32" s="76">
        <v>721</v>
      </c>
      <c r="F32" s="76">
        <v>1771</v>
      </c>
      <c r="G32" s="76">
        <v>723</v>
      </c>
    </row>
    <row r="33" spans="2:7" ht="11.25" customHeight="1">
      <c r="B33" s="18">
        <v>2008</v>
      </c>
      <c r="C33" s="247"/>
      <c r="D33" s="76">
        <v>3057</v>
      </c>
      <c r="E33" s="76">
        <v>704</v>
      </c>
      <c r="F33" s="76">
        <v>1753</v>
      </c>
      <c r="G33" s="76">
        <v>600</v>
      </c>
    </row>
    <row r="34" spans="2:7" ht="11.25" customHeight="1">
      <c r="B34" s="18">
        <v>2009</v>
      </c>
      <c r="C34" s="247"/>
      <c r="D34" s="76">
        <v>3169</v>
      </c>
      <c r="E34" s="76">
        <v>694</v>
      </c>
      <c r="F34" s="76">
        <v>1795</v>
      </c>
      <c r="G34" s="76">
        <v>680</v>
      </c>
    </row>
    <row r="35" spans="2:7" ht="11.25" customHeight="1">
      <c r="B35" s="18">
        <v>2010</v>
      </c>
      <c r="C35" s="247"/>
      <c r="D35" s="76">
        <v>3152</v>
      </c>
      <c r="E35" s="76">
        <v>690</v>
      </c>
      <c r="F35" s="76">
        <v>1771</v>
      </c>
      <c r="G35" s="76">
        <v>691</v>
      </c>
    </row>
    <row r="36" spans="2:7" ht="11.25" customHeight="1">
      <c r="B36" s="18">
        <v>2011</v>
      </c>
      <c r="C36" s="247"/>
      <c r="D36" s="76">
        <v>3230</v>
      </c>
      <c r="E36" s="76">
        <v>706</v>
      </c>
      <c r="F36" s="76">
        <v>1766</v>
      </c>
      <c r="G36" s="76">
        <v>758</v>
      </c>
    </row>
    <row r="37" spans="2:7" ht="11.25" customHeight="1">
      <c r="B37" s="18">
        <v>2012</v>
      </c>
      <c r="C37" s="247"/>
      <c r="D37" s="76">
        <v>3239</v>
      </c>
      <c r="E37" s="76">
        <v>742</v>
      </c>
      <c r="F37" s="76">
        <v>1843</v>
      </c>
      <c r="G37" s="76">
        <v>654</v>
      </c>
    </row>
    <row r="38" spans="2:7" ht="11.25" customHeight="1">
      <c r="B38" s="18">
        <v>2013</v>
      </c>
      <c r="C38" s="247"/>
      <c r="D38" s="76">
        <v>3133</v>
      </c>
      <c r="E38" s="76">
        <v>729</v>
      </c>
      <c r="F38" s="76">
        <v>1607</v>
      </c>
      <c r="G38" s="76">
        <v>797</v>
      </c>
    </row>
    <row r="39" spans="2:7" ht="11.25">
      <c r="B39" s="18">
        <v>2014</v>
      </c>
      <c r="C39" s="247"/>
      <c r="D39" s="76">
        <v>3047</v>
      </c>
      <c r="E39" s="76">
        <v>659</v>
      </c>
      <c r="F39" s="76">
        <v>1717</v>
      </c>
      <c r="G39" s="76">
        <v>671</v>
      </c>
    </row>
    <row r="40" spans="2:7" ht="11.25">
      <c r="B40" s="83">
        <v>2015</v>
      </c>
      <c r="C40" s="264"/>
      <c r="D40" s="84">
        <v>2954</v>
      </c>
      <c r="E40" s="84">
        <v>632</v>
      </c>
      <c r="F40" s="84">
        <v>1590</v>
      </c>
      <c r="G40" s="84">
        <v>732</v>
      </c>
    </row>
    <row r="41" spans="3:7" ht="15.75" customHeight="1">
      <c r="C41" s="11"/>
      <c r="E41" s="11"/>
      <c r="F41" s="11"/>
      <c r="G41" s="11"/>
    </row>
    <row r="42" spans="3:7" ht="15.75" customHeight="1">
      <c r="C42" s="11"/>
      <c r="E42" s="11"/>
      <c r="F42" s="11"/>
      <c r="G42" s="11"/>
    </row>
    <row r="43" spans="3:7" ht="10.5" customHeight="1">
      <c r="C43" s="11"/>
      <c r="E43" s="11"/>
      <c r="F43" s="11"/>
      <c r="G43" s="11"/>
    </row>
    <row r="44" spans="1:8" ht="40.5" customHeight="1">
      <c r="A44" s="329" t="s">
        <v>191</v>
      </c>
      <c r="B44" s="329"/>
      <c r="C44" s="329"/>
      <c r="D44" s="329"/>
      <c r="E44" s="329"/>
      <c r="F44" s="329"/>
      <c r="G44" s="329"/>
      <c r="H44" s="329"/>
    </row>
    <row r="45" spans="2:7" ht="15.75" customHeight="1">
      <c r="B45" s="5" t="s">
        <v>6</v>
      </c>
      <c r="C45" s="8" t="s">
        <v>1</v>
      </c>
      <c r="D45" s="7" t="s">
        <v>2</v>
      </c>
      <c r="E45" s="8" t="s">
        <v>3</v>
      </c>
      <c r="F45" s="8" t="s">
        <v>4</v>
      </c>
      <c r="G45" s="8" t="s">
        <v>5</v>
      </c>
    </row>
    <row r="46" spans="2:7" ht="12.75" customHeight="1" hidden="1">
      <c r="B46" s="14" t="s">
        <v>135</v>
      </c>
      <c r="C46" s="82">
        <v>5.188417001828513</v>
      </c>
      <c r="D46" s="15">
        <v>5.019142792797336</v>
      </c>
      <c r="E46" s="15">
        <v>6.816532237454125</v>
      </c>
      <c r="F46" s="15">
        <v>4.521889761414242</v>
      </c>
      <c r="G46" s="15">
        <v>5.257011739157157</v>
      </c>
    </row>
    <row r="47" spans="2:7" ht="11.25" customHeight="1" hidden="1">
      <c r="B47" s="14" t="s">
        <v>136</v>
      </c>
      <c r="C47" s="82">
        <v>5.154729765812272</v>
      </c>
      <c r="D47" s="15">
        <v>4.892087672605109</v>
      </c>
      <c r="E47" s="15">
        <v>6.880951276897302</v>
      </c>
      <c r="F47" s="15">
        <v>4.312179732009294</v>
      </c>
      <c r="G47" s="15">
        <v>5.255780652838141</v>
      </c>
    </row>
    <row r="48" spans="2:7" ht="11.25" customHeight="1" hidden="1">
      <c r="B48" s="14" t="s">
        <v>137</v>
      </c>
      <c r="C48" s="82">
        <v>5.094252087837421</v>
      </c>
      <c r="D48" s="15">
        <v>4.777151977207376</v>
      </c>
      <c r="E48" s="15">
        <v>6.5429471727182795</v>
      </c>
      <c r="F48" s="15">
        <v>4.2237637770570995</v>
      </c>
      <c r="G48" s="15">
        <v>5.243646699861853</v>
      </c>
    </row>
    <row r="49" spans="2:7" ht="11.25" customHeight="1" hidden="1">
      <c r="B49" s="14" t="s">
        <v>138</v>
      </c>
      <c r="C49" s="82">
        <v>5.048470178211331</v>
      </c>
      <c r="D49" s="15">
        <v>4.9488602545762115</v>
      </c>
      <c r="E49" s="15">
        <v>6.4754783806384975</v>
      </c>
      <c r="F49" s="15">
        <v>4.496677091477717</v>
      </c>
      <c r="G49" s="15">
        <v>5.242009024962789</v>
      </c>
    </row>
    <row r="50" spans="2:7" ht="11.25" customHeight="1" hidden="1">
      <c r="B50" s="14" t="s">
        <v>139</v>
      </c>
      <c r="C50" s="82">
        <v>4.973128840898336</v>
      </c>
      <c r="D50" s="15">
        <v>4.92732637428507</v>
      </c>
      <c r="E50" s="15">
        <v>6.173643694230608</v>
      </c>
      <c r="F50" s="15">
        <v>4.527030329070977</v>
      </c>
      <c r="G50" s="15">
        <v>5.287700005221942</v>
      </c>
    </row>
    <row r="51" spans="2:7" ht="11.25" customHeight="1" hidden="1">
      <c r="B51" s="14" t="s">
        <v>140</v>
      </c>
      <c r="C51" s="82">
        <v>4.925365311681218</v>
      </c>
      <c r="D51" s="15">
        <v>4.784798951308423</v>
      </c>
      <c r="E51" s="15">
        <v>6.078198209966785</v>
      </c>
      <c r="F51" s="15">
        <v>4.333774900407946</v>
      </c>
      <c r="G51" s="15">
        <v>5.296674801708359</v>
      </c>
    </row>
    <row r="52" spans="2:7" ht="11.25" customHeight="1" hidden="1">
      <c r="B52" s="14" t="s">
        <v>141</v>
      </c>
      <c r="C52" s="82">
        <v>4.888939111240043</v>
      </c>
      <c r="D52" s="15">
        <v>4.712854406619829</v>
      </c>
      <c r="E52" s="15">
        <v>5.9541315563280195</v>
      </c>
      <c r="F52" s="15">
        <v>4.279320047271063</v>
      </c>
      <c r="G52" s="15">
        <v>5.202755261941535</v>
      </c>
    </row>
    <row r="53" spans="2:7" ht="11.25" customHeight="1" hidden="1">
      <c r="B53" s="14" t="s">
        <v>142</v>
      </c>
      <c r="C53" s="82">
        <v>4.834674389037542</v>
      </c>
      <c r="D53" s="15">
        <v>4.653307255443407</v>
      </c>
      <c r="E53" s="15">
        <v>5.9449757179687035</v>
      </c>
      <c r="F53" s="15">
        <v>4.184516118752341</v>
      </c>
      <c r="G53" s="15">
        <v>5.228779945176473</v>
      </c>
    </row>
    <row r="54" spans="2:7" ht="11.25" customHeight="1" hidden="1">
      <c r="B54" s="14" t="s">
        <v>143</v>
      </c>
      <c r="C54" s="82">
        <v>4.782520352140031</v>
      </c>
      <c r="D54" s="15">
        <v>4.604430822648669</v>
      </c>
      <c r="E54" s="15">
        <v>5.7273662798538965</v>
      </c>
      <c r="F54" s="15">
        <v>4.18719952966338</v>
      </c>
      <c r="G54" s="15">
        <v>5.138441327333633</v>
      </c>
    </row>
    <row r="55" spans="2:7" ht="11.25" customHeight="1" hidden="1">
      <c r="B55" s="14" t="s">
        <v>144</v>
      </c>
      <c r="C55" s="82">
        <v>4.743266863873336</v>
      </c>
      <c r="D55" s="15">
        <v>4.509936403382528</v>
      </c>
      <c r="E55" s="15">
        <v>5.696151916771478</v>
      </c>
      <c r="F55" s="15">
        <v>4.0623462573471</v>
      </c>
      <c r="G55" s="15">
        <v>5.09297621911559</v>
      </c>
    </row>
    <row r="56" spans="2:7" ht="11.25" customHeight="1" hidden="1">
      <c r="B56" s="14" t="s">
        <v>145</v>
      </c>
      <c r="C56" s="82">
        <v>4.734105612811145</v>
      </c>
      <c r="D56" s="15">
        <v>4.574303285579869</v>
      </c>
      <c r="E56" s="15">
        <v>5.645867982903232</v>
      </c>
      <c r="F56" s="15">
        <v>4.157587382990426</v>
      </c>
      <c r="G56" s="15">
        <v>5.140775897288793</v>
      </c>
    </row>
    <row r="57" spans="2:7" ht="11.25" customHeight="1" hidden="1">
      <c r="B57" s="14" t="s">
        <v>146</v>
      </c>
      <c r="C57" s="82">
        <v>4.700102741407472</v>
      </c>
      <c r="D57" s="15">
        <v>4.546881600211529</v>
      </c>
      <c r="E57" s="15">
        <v>5.526463766078583</v>
      </c>
      <c r="F57" s="15">
        <v>4.154880952063578</v>
      </c>
      <c r="G57" s="15">
        <v>5.0958062275315505</v>
      </c>
    </row>
    <row r="58" spans="2:7" ht="11.25" customHeight="1" hidden="1">
      <c r="B58" s="14" t="s">
        <v>147</v>
      </c>
      <c r="C58" s="82">
        <v>4.676970481874246</v>
      </c>
      <c r="D58" s="15">
        <v>4.6568906339345775</v>
      </c>
      <c r="E58" s="15">
        <v>5.556400489447159</v>
      </c>
      <c r="F58" s="15">
        <v>4.30262056757787</v>
      </c>
      <c r="G58" s="15">
        <v>5.12880995555905</v>
      </c>
    </row>
    <row r="59" spans="2:7" ht="11.25" customHeight="1" hidden="1">
      <c r="B59" s="14" t="s">
        <v>148</v>
      </c>
      <c r="C59" s="82">
        <v>4.618445677967703</v>
      </c>
      <c r="D59" s="15">
        <v>4.711999189041182</v>
      </c>
      <c r="E59" s="15">
        <v>5.849644733618272</v>
      </c>
      <c r="F59" s="15">
        <v>4.280530611133185</v>
      </c>
      <c r="G59" s="15">
        <v>5.234099955140815</v>
      </c>
    </row>
    <row r="60" spans="2:7" ht="11.25" customHeight="1" hidden="1">
      <c r="B60" s="14" t="s">
        <v>149</v>
      </c>
      <c r="C60" s="82">
        <v>4.54359895842021</v>
      </c>
      <c r="D60" s="15">
        <v>4.7463421795954375</v>
      </c>
      <c r="E60" s="15">
        <v>5.8902140749892835</v>
      </c>
      <c r="F60" s="15">
        <v>4.332270225728912</v>
      </c>
      <c r="G60" s="15">
        <v>5.189860612544565</v>
      </c>
    </row>
    <row r="61" spans="2:7" ht="11.25" customHeight="1" hidden="1">
      <c r="B61" s="14" t="s">
        <v>150</v>
      </c>
      <c r="C61" s="82">
        <v>4.459919421098441</v>
      </c>
      <c r="D61" s="15">
        <v>4.56624260683661</v>
      </c>
      <c r="E61" s="15">
        <v>5.814127432110339</v>
      </c>
      <c r="F61" s="15">
        <v>4.1271527582350025</v>
      </c>
      <c r="G61" s="15">
        <v>4.996218356542243</v>
      </c>
    </row>
    <row r="62" spans="2:7" ht="11.25" customHeight="1" hidden="1">
      <c r="B62" s="14" t="s">
        <v>151</v>
      </c>
      <c r="C62" s="82">
        <v>4.378801033296621</v>
      </c>
      <c r="D62" s="15">
        <v>4.511658290290254</v>
      </c>
      <c r="E62" s="15">
        <v>5.78573050607041</v>
      </c>
      <c r="F62" s="15">
        <v>4.090005983442335</v>
      </c>
      <c r="G62" s="15">
        <v>4.851625194021971</v>
      </c>
    </row>
    <row r="63" spans="2:7" ht="9.75" customHeight="1">
      <c r="B63" s="14" t="s">
        <v>152</v>
      </c>
      <c r="C63" s="82">
        <v>3.448728493356194</v>
      </c>
      <c r="D63" s="15">
        <v>4.4243951757658655</v>
      </c>
      <c r="E63" s="15">
        <v>5.876942362009881</v>
      </c>
      <c r="F63" s="15">
        <v>3.983800995435013</v>
      </c>
      <c r="G63" s="15">
        <v>4.669704821334844</v>
      </c>
    </row>
    <row r="64" spans="2:7" ht="12" customHeight="1">
      <c r="B64" s="14" t="s">
        <v>153</v>
      </c>
      <c r="C64" s="82">
        <v>2.538815966889883</v>
      </c>
      <c r="D64" s="15">
        <v>4.241061195298655</v>
      </c>
      <c r="E64" s="15">
        <v>5.615561193669204</v>
      </c>
      <c r="F64" s="15">
        <v>3.859837756386768</v>
      </c>
      <c r="G64" s="15">
        <v>4.35151872445182</v>
      </c>
    </row>
    <row r="65" spans="2:7" s="85" customFormat="1" ht="12" customHeight="1">
      <c r="B65" s="87" t="s">
        <v>154</v>
      </c>
      <c r="C65" s="82">
        <v>1.6678112136033043</v>
      </c>
      <c r="D65" s="15">
        <v>4.105953115480383</v>
      </c>
      <c r="E65" s="15">
        <v>5.472887727844748</v>
      </c>
      <c r="F65" s="15">
        <v>3.693084772367321</v>
      </c>
      <c r="G65" s="15">
        <v>4.321319776354357</v>
      </c>
    </row>
    <row r="66" spans="1:8" s="85" customFormat="1" ht="12" customHeight="1">
      <c r="A66" s="1"/>
      <c r="B66" s="14" t="s">
        <v>155</v>
      </c>
      <c r="C66" s="82">
        <v>0.8120510522545018</v>
      </c>
      <c r="D66" s="15">
        <v>3.9935424868760134</v>
      </c>
      <c r="E66" s="15">
        <v>5.497373581569455</v>
      </c>
      <c r="F66" s="15">
        <v>3.5332754369678274</v>
      </c>
      <c r="G66" s="15">
        <v>4.240135786363468</v>
      </c>
      <c r="H66" s="1"/>
    </row>
    <row r="67" spans="1:8" s="85" customFormat="1" ht="12" customHeight="1">
      <c r="A67" s="1"/>
      <c r="B67" s="14" t="s">
        <v>156</v>
      </c>
      <c r="C67" s="82">
        <v>0</v>
      </c>
      <c r="D67" s="15">
        <v>3.924886129071636</v>
      </c>
      <c r="E67" s="15">
        <v>5.440422897271924</v>
      </c>
      <c r="F67" s="15">
        <v>3.4398627060200564</v>
      </c>
      <c r="G67" s="15">
        <v>4.228122049550754</v>
      </c>
      <c r="H67" s="1"/>
    </row>
    <row r="68" spans="1:8" s="85" customFormat="1" ht="12" customHeight="1">
      <c r="A68" s="1"/>
      <c r="B68" s="14" t="s">
        <v>157</v>
      </c>
      <c r="C68" s="82">
        <v>0</v>
      </c>
      <c r="D68" s="15">
        <v>3.7779875008360024</v>
      </c>
      <c r="E68" s="15">
        <v>5.176574340016973</v>
      </c>
      <c r="F68" s="15">
        <v>3.305583673590953</v>
      </c>
      <c r="G68" s="15">
        <v>4.1172961671119275</v>
      </c>
      <c r="H68" s="1"/>
    </row>
    <row r="69" spans="1:8" s="85" customFormat="1" ht="12" customHeight="1">
      <c r="A69" s="1"/>
      <c r="B69" s="14" t="s">
        <v>158</v>
      </c>
      <c r="C69" s="82">
        <v>0</v>
      </c>
      <c r="D69" s="15">
        <v>3.7701741672998303</v>
      </c>
      <c r="E69" s="15">
        <v>5.09438293514153</v>
      </c>
      <c r="F69" s="15">
        <v>3.256588470977307</v>
      </c>
      <c r="G69" s="15">
        <v>4.270386647924414</v>
      </c>
      <c r="H69" s="1"/>
    </row>
    <row r="70" spans="1:8" s="85" customFormat="1" ht="12" customHeight="1">
      <c r="A70" s="1"/>
      <c r="B70" s="14" t="s">
        <v>106</v>
      </c>
      <c r="C70" s="82">
        <v>0</v>
      </c>
      <c r="D70" s="15">
        <v>3.7425972090759965</v>
      </c>
      <c r="E70" s="15">
        <v>4.955367409995586</v>
      </c>
      <c r="F70" s="15">
        <v>3.299019776002763</v>
      </c>
      <c r="G70" s="15">
        <v>4.091542334572319</v>
      </c>
      <c r="H70" s="1"/>
    </row>
    <row r="71" spans="1:8" s="85" customFormat="1" ht="12" customHeight="1">
      <c r="A71" s="1"/>
      <c r="B71" s="14" t="s">
        <v>159</v>
      </c>
      <c r="C71" s="82">
        <v>0</v>
      </c>
      <c r="D71" s="15">
        <v>3.7846243423061354</v>
      </c>
      <c r="E71" s="15">
        <v>4.813071171420659</v>
      </c>
      <c r="F71" s="15">
        <v>3.418229435169902</v>
      </c>
      <c r="G71" s="15">
        <v>4.027090517192838</v>
      </c>
      <c r="H71" s="1"/>
    </row>
    <row r="72" spans="1:8" s="85" customFormat="1" ht="12" customHeight="1">
      <c r="A72" s="1"/>
      <c r="B72" s="14" t="s">
        <v>160</v>
      </c>
      <c r="C72" s="82">
        <v>0</v>
      </c>
      <c r="D72" s="15">
        <v>3.698311557287706</v>
      </c>
      <c r="E72" s="15">
        <v>4.7040612936369754</v>
      </c>
      <c r="F72" s="15">
        <v>3.3625664388762337</v>
      </c>
      <c r="G72" s="15">
        <v>3.845938612016665</v>
      </c>
      <c r="H72" s="1"/>
    </row>
    <row r="73" spans="1:8" s="85" customFormat="1" ht="12" customHeight="1">
      <c r="A73" s="1"/>
      <c r="B73" s="14" t="s">
        <v>161</v>
      </c>
      <c r="C73" s="82">
        <v>0</v>
      </c>
      <c r="D73" s="15">
        <v>3.6605475241554775</v>
      </c>
      <c r="E73" s="15">
        <v>4.5676581094854605</v>
      </c>
      <c r="F73" s="15">
        <v>3.3590288228655294</v>
      </c>
      <c r="G73" s="15">
        <v>3.7725178182379064</v>
      </c>
      <c r="H73" s="1"/>
    </row>
    <row r="74" spans="1:8" s="85" customFormat="1" ht="12" customHeight="1">
      <c r="A74" s="1"/>
      <c r="B74" s="14" t="s">
        <v>162</v>
      </c>
      <c r="C74" s="82">
        <v>0</v>
      </c>
      <c r="D74" s="15">
        <v>3.592934500658811</v>
      </c>
      <c r="E74" s="15">
        <v>4.438015001561335</v>
      </c>
      <c r="F74" s="15">
        <v>3.3460838897644174</v>
      </c>
      <c r="G74" s="15">
        <v>3.5881770404875057</v>
      </c>
      <c r="H74" s="1"/>
    </row>
    <row r="75" spans="1:8" s="85" customFormat="1" ht="12" customHeight="1">
      <c r="A75" s="1"/>
      <c r="B75" s="14" t="s">
        <v>163</v>
      </c>
      <c r="C75" s="82">
        <v>0</v>
      </c>
      <c r="D75" s="15">
        <v>3.55242299135883</v>
      </c>
      <c r="E75" s="15">
        <v>4.395810536188838</v>
      </c>
      <c r="F75" s="15">
        <v>3.3025515343103997</v>
      </c>
      <c r="G75" s="15">
        <v>3.5479544274915096</v>
      </c>
      <c r="H75" s="1"/>
    </row>
    <row r="76" spans="1:8" s="85" customFormat="1" ht="12" customHeight="1">
      <c r="A76" s="1"/>
      <c r="B76" s="14" t="s">
        <v>164</v>
      </c>
      <c r="C76" s="82">
        <v>0</v>
      </c>
      <c r="D76" s="15">
        <v>3.523883668032234</v>
      </c>
      <c r="E76" s="15">
        <v>4.353484203229899</v>
      </c>
      <c r="F76" s="15">
        <v>3.3139463020434876</v>
      </c>
      <c r="G76" s="15">
        <v>3.414636608174741</v>
      </c>
      <c r="H76" s="1"/>
    </row>
    <row r="77" spans="1:8" s="85" customFormat="1" ht="12" customHeight="1">
      <c r="A77" s="1"/>
      <c r="B77" s="14" t="s">
        <v>165</v>
      </c>
      <c r="C77" s="82">
        <v>0</v>
      </c>
      <c r="D77" s="15">
        <v>3.50968220877881</v>
      </c>
      <c r="E77" s="15">
        <v>4.328462344443983</v>
      </c>
      <c r="F77" s="15">
        <v>3.244790673683868</v>
      </c>
      <c r="G77" s="15">
        <v>3.552672840510793</v>
      </c>
      <c r="H77" s="1"/>
    </row>
    <row r="78" spans="1:8" s="85" customFormat="1" ht="12" customHeight="1">
      <c r="A78" s="1"/>
      <c r="B78" s="14" t="s">
        <v>166</v>
      </c>
      <c r="C78" s="268"/>
      <c r="D78" s="15">
        <v>3.4513006429934046</v>
      </c>
      <c r="E78" s="15">
        <v>4.233930038088556</v>
      </c>
      <c r="F78" s="15">
        <v>3.200436530129661</v>
      </c>
      <c r="G78" s="15">
        <v>3.481019136344629</v>
      </c>
      <c r="H78" s="1"/>
    </row>
    <row r="79" spans="2:7" ht="11.25">
      <c r="B79" s="88" t="s">
        <v>167</v>
      </c>
      <c r="C79" s="270"/>
      <c r="D79" s="272">
        <v>3.3760976699019016</v>
      </c>
      <c r="E79" s="272">
        <v>4.119723831200609</v>
      </c>
      <c r="F79" s="272">
        <v>3.116401603723739</v>
      </c>
      <c r="G79" s="272">
        <v>3.456727267855213</v>
      </c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 hidden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41" spans="3:7" ht="11.25">
      <c r="C141" s="4"/>
      <c r="D141" s="4"/>
      <c r="E141" s="4"/>
      <c r="F141" s="4"/>
      <c r="G141" s="4"/>
    </row>
    <row r="143" spans="3:7" ht="11.25">
      <c r="C143" s="3"/>
      <c r="D143" s="3"/>
      <c r="E143" s="3"/>
      <c r="F143" s="3"/>
      <c r="G143" s="3"/>
    </row>
    <row r="144" spans="3:7" ht="11.25">
      <c r="C144" s="3"/>
      <c r="D144" s="3"/>
      <c r="E144" s="3"/>
      <c r="F144" s="3"/>
      <c r="G144" s="3"/>
    </row>
    <row r="145" spans="3:7" ht="11.25">
      <c r="C145" s="3"/>
      <c r="D145" s="3"/>
      <c r="E145" s="3"/>
      <c r="F145" s="3"/>
      <c r="G145" s="3"/>
    </row>
    <row r="146" spans="3:7" ht="11.25">
      <c r="C146" s="3"/>
      <c r="D146" s="3"/>
      <c r="E146" s="3"/>
      <c r="F146" s="3"/>
      <c r="G146" s="3"/>
    </row>
    <row r="147" spans="3:7" ht="11.25">
      <c r="C147" s="3"/>
      <c r="D147" s="3"/>
      <c r="E147" s="3"/>
      <c r="F147" s="3"/>
      <c r="G147" s="3"/>
    </row>
    <row r="169" spans="3:7" ht="11.25">
      <c r="C169" s="3"/>
      <c r="D169" s="3"/>
      <c r="E169" s="3"/>
      <c r="F169" s="3"/>
      <c r="G169" s="3"/>
    </row>
    <row r="245" ht="11.25">
      <c r="E245" s="2"/>
    </row>
    <row r="248" spans="3:7" ht="11.25">
      <c r="C248" s="4"/>
      <c r="E248" s="4"/>
      <c r="F248" s="4"/>
      <c r="G248" s="4"/>
    </row>
    <row r="251" spans="3:7" ht="11.25">
      <c r="C251" s="11"/>
      <c r="D251" s="2"/>
      <c r="E251" s="11"/>
      <c r="F251" s="11"/>
      <c r="G251" s="11"/>
    </row>
    <row r="252" spans="3:7" ht="11.25">
      <c r="C252" s="11"/>
      <c r="D252" s="2"/>
      <c r="E252" s="11"/>
      <c r="F252" s="11"/>
      <c r="G252" s="11"/>
    </row>
    <row r="253" spans="3:7" ht="11.25">
      <c r="C253" s="11"/>
      <c r="D253" s="2"/>
      <c r="E253" s="11"/>
      <c r="F253" s="11"/>
      <c r="G253" s="11"/>
    </row>
    <row r="254" spans="3:7" ht="11.25">
      <c r="C254" s="11"/>
      <c r="D254" s="2"/>
      <c r="E254" s="11"/>
      <c r="F254" s="11"/>
      <c r="G254" s="11"/>
    </row>
    <row r="255" spans="3:7" ht="11.25">
      <c r="C255" s="11"/>
      <c r="D255" s="2"/>
      <c r="E255" s="11"/>
      <c r="F255" s="11"/>
      <c r="G255" s="11"/>
    </row>
    <row r="258" spans="3:7" ht="11.25">
      <c r="C258" s="11"/>
      <c r="E258" s="11"/>
      <c r="F258" s="11"/>
      <c r="G258" s="11"/>
    </row>
    <row r="259" spans="3:7" ht="11.25">
      <c r="C259" s="11"/>
      <c r="E259" s="11"/>
      <c r="F259" s="11"/>
      <c r="G259" s="11"/>
    </row>
    <row r="260" spans="3:7" ht="11.25">
      <c r="C260" s="11"/>
      <c r="E260" s="11"/>
      <c r="F260" s="11"/>
      <c r="G260" s="11"/>
    </row>
    <row r="261" spans="3:7" ht="11.25">
      <c r="C261" s="11"/>
      <c r="E261" s="11"/>
      <c r="F261" s="11"/>
      <c r="G261" s="11"/>
    </row>
    <row r="262" spans="3:7" ht="11.25">
      <c r="C262" s="11"/>
      <c r="E262" s="11"/>
      <c r="F262" s="11"/>
      <c r="G262" s="11"/>
    </row>
    <row r="268" spans="3:7" ht="11.25">
      <c r="C268" s="4"/>
      <c r="D268" s="4"/>
      <c r="E268" s="4"/>
      <c r="F268" s="4"/>
      <c r="G268" s="4"/>
    </row>
    <row r="270" spans="3:7" ht="11.25">
      <c r="C270" s="3"/>
      <c r="D270" s="3"/>
      <c r="E270" s="3"/>
      <c r="F270" s="3"/>
      <c r="G270" s="3"/>
    </row>
    <row r="271" spans="3:7" ht="11.25">
      <c r="C271" s="3"/>
      <c r="D271" s="3"/>
      <c r="E271" s="3"/>
      <c r="F271" s="3"/>
      <c r="G271" s="3"/>
    </row>
    <row r="272" spans="3:7" ht="11.25">
      <c r="C272" s="3"/>
      <c r="D272" s="3"/>
      <c r="E272" s="3"/>
      <c r="F272" s="3"/>
      <c r="G272" s="3"/>
    </row>
    <row r="273" spans="3:7" ht="11.25">
      <c r="C273" s="3"/>
      <c r="D273" s="3"/>
      <c r="E273" s="3"/>
      <c r="F273" s="3"/>
      <c r="G273" s="3"/>
    </row>
    <row r="274" spans="3:7" ht="11.25">
      <c r="C274" s="3"/>
      <c r="D274" s="3"/>
      <c r="E274" s="3"/>
      <c r="F274" s="3"/>
      <c r="G274" s="3"/>
    </row>
    <row r="275" spans="3:7" ht="11.25">
      <c r="C275" s="11"/>
      <c r="E275" s="11"/>
      <c r="F275" s="11"/>
      <c r="G275" s="11"/>
    </row>
    <row r="278" spans="3:7" ht="11.25">
      <c r="C278" s="11"/>
      <c r="E278" s="11"/>
      <c r="F278" s="11"/>
      <c r="G278" s="11"/>
    </row>
    <row r="279" spans="3:7" ht="11.25">
      <c r="C279" s="11"/>
      <c r="E279" s="11"/>
      <c r="F279" s="11"/>
      <c r="G279" s="11"/>
    </row>
  </sheetData>
  <sheetProtection/>
  <mergeCells count="2">
    <mergeCell ref="A1:H1"/>
    <mergeCell ref="A44:H44"/>
  </mergeCells>
  <printOptions horizontalCentered="1"/>
  <pageMargins left="0.75" right="0.75" top="1" bottom="0.59" header="0.5" footer="0.5"/>
  <pageSetup fitToHeight="0" fitToWidth="0" horizontalDpi="600" verticalDpi="600" orientation="portrait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D48"/>
  <sheetViews>
    <sheetView view="pageBreakPreview" zoomScaleNormal="91" zoomScaleSheetLayoutView="100" zoomScalePageLayoutView="0" workbookViewId="0" topLeftCell="A1">
      <selection activeCell="J36" sqref="J36"/>
    </sheetView>
  </sheetViews>
  <sheetFormatPr defaultColWidth="9.140625" defaultRowHeight="12"/>
  <cols>
    <col min="1" max="1" width="14.140625" style="0" customWidth="1"/>
    <col min="2" max="9" width="8.7109375" style="0" customWidth="1"/>
    <col min="10" max="10" width="10.7109375" style="0" customWidth="1"/>
  </cols>
  <sheetData>
    <row r="1" spans="1:10" ht="28.5" customHeight="1">
      <c r="A1" s="330" t="s">
        <v>194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30" ht="11.25">
      <c r="A2" s="305" t="s">
        <v>109</v>
      </c>
      <c r="B2" s="307" t="s">
        <v>85</v>
      </c>
      <c r="C2" s="308"/>
      <c r="D2" s="308"/>
      <c r="E2" s="308"/>
      <c r="F2" s="308"/>
      <c r="G2" s="308"/>
      <c r="H2" s="308"/>
      <c r="I2" s="308"/>
      <c r="J2" s="30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</row>
    <row r="3" spans="1:30" ht="21.75" customHeight="1">
      <c r="A3" s="306"/>
      <c r="B3" s="115" t="s">
        <v>12</v>
      </c>
      <c r="C3" s="115" t="s">
        <v>13</v>
      </c>
      <c r="D3" s="223" t="s">
        <v>62</v>
      </c>
      <c r="E3" s="248" t="s">
        <v>107</v>
      </c>
      <c r="F3" s="115" t="s">
        <v>86</v>
      </c>
      <c r="G3" s="115" t="s">
        <v>87</v>
      </c>
      <c r="H3" s="223" t="s">
        <v>88</v>
      </c>
      <c r="I3" s="223" t="s">
        <v>90</v>
      </c>
      <c r="J3" s="223" t="s">
        <v>89</v>
      </c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</row>
    <row r="4" spans="1:30" ht="11.25">
      <c r="A4" s="70" t="s">
        <v>12</v>
      </c>
      <c r="B4" s="254">
        <v>1919</v>
      </c>
      <c r="C4" s="255">
        <v>39</v>
      </c>
      <c r="D4" s="224">
        <v>7</v>
      </c>
      <c r="E4" s="224">
        <v>7</v>
      </c>
      <c r="F4" s="225">
        <v>0</v>
      </c>
      <c r="G4" s="225">
        <v>8</v>
      </c>
      <c r="H4" s="225">
        <v>16</v>
      </c>
      <c r="I4" s="225">
        <v>12</v>
      </c>
      <c r="J4" s="225">
        <v>7</v>
      </c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</row>
    <row r="5" spans="1:30" ht="11.25">
      <c r="A5" s="70" t="s">
        <v>13</v>
      </c>
      <c r="B5" s="255">
        <v>87</v>
      </c>
      <c r="C5" s="255">
        <v>654</v>
      </c>
      <c r="D5" s="224">
        <v>3</v>
      </c>
      <c r="E5" s="224">
        <v>0</v>
      </c>
      <c r="F5" s="225">
        <v>0</v>
      </c>
      <c r="G5" s="225">
        <v>4</v>
      </c>
      <c r="H5" s="225">
        <v>3</v>
      </c>
      <c r="I5" s="225">
        <v>13</v>
      </c>
      <c r="J5" s="225">
        <v>5</v>
      </c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</row>
    <row r="6" spans="1:30" ht="11.25">
      <c r="A6" s="70" t="s">
        <v>62</v>
      </c>
      <c r="B6" s="255">
        <v>6</v>
      </c>
      <c r="C6" s="255">
        <v>1</v>
      </c>
      <c r="D6" s="224">
        <v>1</v>
      </c>
      <c r="E6" s="224">
        <v>0</v>
      </c>
      <c r="F6" s="225">
        <v>0</v>
      </c>
      <c r="G6" s="225">
        <v>0</v>
      </c>
      <c r="H6" s="225">
        <v>0</v>
      </c>
      <c r="I6" s="225">
        <v>1</v>
      </c>
      <c r="J6" s="225">
        <v>0</v>
      </c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</row>
    <row r="7" spans="1:30" ht="11.25">
      <c r="A7" s="70" t="s">
        <v>108</v>
      </c>
      <c r="B7" s="255">
        <v>1</v>
      </c>
      <c r="C7" s="255">
        <v>0</v>
      </c>
      <c r="D7" s="224">
        <v>0</v>
      </c>
      <c r="E7" s="224">
        <v>12</v>
      </c>
      <c r="F7" s="225">
        <v>0</v>
      </c>
      <c r="G7" s="225">
        <v>1</v>
      </c>
      <c r="H7" s="225">
        <v>0</v>
      </c>
      <c r="I7" s="225">
        <v>0</v>
      </c>
      <c r="J7" s="225">
        <v>0</v>
      </c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</row>
    <row r="8" spans="1:30" ht="11.25">
      <c r="A8" s="70" t="s">
        <v>86</v>
      </c>
      <c r="B8" s="255">
        <v>2</v>
      </c>
      <c r="C8" s="255">
        <v>0</v>
      </c>
      <c r="D8" s="224">
        <v>0</v>
      </c>
      <c r="E8" s="224">
        <v>0</v>
      </c>
      <c r="F8" s="224">
        <v>0</v>
      </c>
      <c r="G8" s="224">
        <v>0</v>
      </c>
      <c r="H8" s="224">
        <v>0</v>
      </c>
      <c r="I8" s="224">
        <v>0</v>
      </c>
      <c r="J8" s="224">
        <v>0</v>
      </c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</row>
    <row r="9" spans="1:30" ht="11.25">
      <c r="A9" s="70" t="s">
        <v>87</v>
      </c>
      <c r="B9" s="255">
        <v>2</v>
      </c>
      <c r="C9" s="255">
        <v>0</v>
      </c>
      <c r="D9" s="224">
        <v>0</v>
      </c>
      <c r="E9" s="224">
        <v>0</v>
      </c>
      <c r="F9" s="224">
        <v>0</v>
      </c>
      <c r="G9" s="224">
        <v>4</v>
      </c>
      <c r="H9" s="224">
        <v>1</v>
      </c>
      <c r="I9" s="224">
        <v>0</v>
      </c>
      <c r="J9" s="224">
        <v>0</v>
      </c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</row>
    <row r="10" spans="1:30" ht="11.25">
      <c r="A10" s="70" t="s">
        <v>88</v>
      </c>
      <c r="B10" s="255">
        <v>8</v>
      </c>
      <c r="C10" s="255">
        <v>2</v>
      </c>
      <c r="D10" s="224">
        <v>0</v>
      </c>
      <c r="E10" s="224">
        <v>0</v>
      </c>
      <c r="F10" s="224">
        <v>0</v>
      </c>
      <c r="G10" s="224">
        <v>1</v>
      </c>
      <c r="H10" s="224">
        <v>30</v>
      </c>
      <c r="I10" s="224">
        <v>0</v>
      </c>
      <c r="J10" s="224">
        <v>0</v>
      </c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</row>
    <row r="11" spans="1:30" ht="11.25">
      <c r="A11" s="70" t="s">
        <v>90</v>
      </c>
      <c r="B11" s="255">
        <v>26</v>
      </c>
      <c r="C11" s="255">
        <v>7</v>
      </c>
      <c r="D11" s="224">
        <v>1</v>
      </c>
      <c r="E11" s="224">
        <v>1</v>
      </c>
      <c r="F11" s="224">
        <v>0</v>
      </c>
      <c r="G11" s="224">
        <v>0</v>
      </c>
      <c r="H11" s="224">
        <v>1</v>
      </c>
      <c r="I11" s="224">
        <v>18</v>
      </c>
      <c r="J11" s="224">
        <v>2</v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</row>
    <row r="12" spans="1:30" ht="11.25">
      <c r="A12" s="114" t="s">
        <v>89</v>
      </c>
      <c r="B12" s="256">
        <v>8</v>
      </c>
      <c r="C12" s="256">
        <v>6</v>
      </c>
      <c r="D12" s="226">
        <v>0</v>
      </c>
      <c r="E12" s="226">
        <v>0</v>
      </c>
      <c r="F12" s="226">
        <v>0</v>
      </c>
      <c r="G12" s="226">
        <v>0</v>
      </c>
      <c r="H12" s="226">
        <v>1</v>
      </c>
      <c r="I12" s="226">
        <v>2</v>
      </c>
      <c r="J12" s="226">
        <v>24</v>
      </c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</row>
    <row r="13" spans="1:30" ht="12">
      <c r="A13" s="65"/>
      <c r="B13" s="111"/>
      <c r="C13" s="111"/>
      <c r="D13" s="111"/>
      <c r="F13" s="111"/>
      <c r="G13" s="111"/>
      <c r="H13" s="65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</row>
    <row r="14" spans="1:8" ht="12">
      <c r="A14" s="65"/>
      <c r="B14" s="112"/>
      <c r="C14" s="111"/>
      <c r="D14" s="111"/>
      <c r="E14" s="111"/>
      <c r="F14" s="111"/>
      <c r="G14" s="65"/>
      <c r="H14" s="65"/>
    </row>
    <row r="15" spans="1:8" ht="12">
      <c r="A15" s="65"/>
      <c r="B15" s="111"/>
      <c r="C15" s="113"/>
      <c r="D15" s="113"/>
      <c r="E15" s="113"/>
      <c r="F15" s="113"/>
      <c r="G15" s="65"/>
      <c r="H15" s="65"/>
    </row>
    <row r="16" spans="1:8" ht="12">
      <c r="A16" s="65"/>
      <c r="B16" s="111"/>
      <c r="C16" s="113"/>
      <c r="D16" s="113"/>
      <c r="E16" s="113"/>
      <c r="F16" s="113"/>
      <c r="G16" s="65"/>
      <c r="H16" s="65"/>
    </row>
    <row r="17" spans="1:8" ht="12">
      <c r="A17" s="65"/>
      <c r="B17" s="111"/>
      <c r="C17" s="113"/>
      <c r="D17" s="113"/>
      <c r="E17" s="113"/>
      <c r="F17" s="113"/>
      <c r="G17" s="65"/>
      <c r="H17" s="65"/>
    </row>
    <row r="18" spans="1:8" ht="12">
      <c r="A18" s="65"/>
      <c r="B18" s="111"/>
      <c r="C18" s="113"/>
      <c r="D18" s="113"/>
      <c r="E18" s="113"/>
      <c r="F18" s="113"/>
      <c r="G18" s="65"/>
      <c r="H18" s="65"/>
    </row>
    <row r="19" spans="1:8" ht="6.75" customHeight="1">
      <c r="A19" s="65"/>
      <c r="B19" s="111"/>
      <c r="C19" s="111"/>
      <c r="D19" s="111"/>
      <c r="E19" s="111"/>
      <c r="F19" s="111"/>
      <c r="G19" s="65"/>
      <c r="H19" s="65"/>
    </row>
    <row r="20" spans="1:8" ht="6.75" customHeight="1">
      <c r="A20" s="65"/>
      <c r="B20" s="111"/>
      <c r="C20" s="111"/>
      <c r="D20" s="111"/>
      <c r="E20" s="111"/>
      <c r="F20" s="111"/>
      <c r="G20" s="65"/>
      <c r="H20" s="65"/>
    </row>
    <row r="21" spans="1:8" ht="11.25">
      <c r="A21" s="65"/>
      <c r="B21" s="111"/>
      <c r="C21" s="111"/>
      <c r="D21" s="111"/>
      <c r="E21" s="111"/>
      <c r="F21" s="111"/>
      <c r="G21" s="65"/>
      <c r="H21" s="65"/>
    </row>
    <row r="22" spans="1:8" ht="11.25">
      <c r="A22" s="65"/>
      <c r="B22" s="112"/>
      <c r="C22" s="111"/>
      <c r="D22" s="111"/>
      <c r="E22" s="111"/>
      <c r="F22" s="111"/>
      <c r="G22" s="65"/>
      <c r="H22" s="65"/>
    </row>
    <row r="23" spans="1:8" ht="11.25">
      <c r="A23" s="65"/>
      <c r="B23" s="111"/>
      <c r="C23" s="113"/>
      <c r="D23" s="113"/>
      <c r="E23" s="113"/>
      <c r="F23" s="113"/>
      <c r="G23" s="65"/>
      <c r="H23" s="65"/>
    </row>
    <row r="24" spans="2:10" ht="39" customHeight="1">
      <c r="B24" s="330" t="s">
        <v>195</v>
      </c>
      <c r="C24" s="330"/>
      <c r="D24" s="330"/>
      <c r="E24" s="330"/>
      <c r="F24" s="330"/>
      <c r="G24" s="330"/>
      <c r="H24" s="330"/>
      <c r="I24" s="330"/>
      <c r="J24" s="120"/>
    </row>
    <row r="25" spans="1:9" ht="11.25" customHeight="1">
      <c r="A25" s="106"/>
      <c r="B25" s="314" t="s">
        <v>29</v>
      </c>
      <c r="C25" s="315"/>
      <c r="D25" s="318" t="s">
        <v>11</v>
      </c>
      <c r="E25" s="312"/>
      <c r="F25" s="311" t="s">
        <v>12</v>
      </c>
      <c r="G25" s="312"/>
      <c r="H25" s="311" t="s">
        <v>13</v>
      </c>
      <c r="I25" s="313"/>
    </row>
    <row r="26" spans="1:9" ht="11.25">
      <c r="A26" s="106"/>
      <c r="B26" s="316"/>
      <c r="C26" s="317"/>
      <c r="D26" s="50" t="s">
        <v>30</v>
      </c>
      <c r="E26" s="48" t="s">
        <v>27</v>
      </c>
      <c r="F26" s="206" t="s">
        <v>30</v>
      </c>
      <c r="G26" s="51" t="s">
        <v>27</v>
      </c>
      <c r="H26" s="50" t="s">
        <v>30</v>
      </c>
      <c r="I26" s="52" t="s">
        <v>27</v>
      </c>
    </row>
    <row r="27" spans="1:9" ht="11.25">
      <c r="A27" s="111"/>
      <c r="B27" s="252"/>
      <c r="D27" s="116"/>
      <c r="E27" s="117"/>
      <c r="F27" s="207"/>
      <c r="G27" s="117"/>
      <c r="H27" s="116"/>
      <c r="I27" s="118"/>
    </row>
    <row r="28" spans="1:9" ht="11.25">
      <c r="A28" s="106"/>
      <c r="B28" s="71" t="s">
        <v>15</v>
      </c>
      <c r="D28" s="68"/>
      <c r="E28" s="69"/>
      <c r="F28" s="111"/>
      <c r="G28" s="69"/>
      <c r="H28" s="68"/>
      <c r="I28" s="70"/>
    </row>
    <row r="29" spans="1:9" ht="11.25">
      <c r="A29" s="106"/>
      <c r="B29" s="68" t="s">
        <v>31</v>
      </c>
      <c r="D29" s="227">
        <v>43</v>
      </c>
      <c r="E29" s="228">
        <v>44</v>
      </c>
      <c r="F29" s="229">
        <v>43</v>
      </c>
      <c r="G29" s="228">
        <v>44</v>
      </c>
      <c r="H29" s="227">
        <v>43</v>
      </c>
      <c r="I29" s="227">
        <v>44</v>
      </c>
    </row>
    <row r="30" spans="1:9" ht="11.25">
      <c r="A30" s="106"/>
      <c r="B30" s="68" t="s">
        <v>32</v>
      </c>
      <c r="D30" s="227">
        <v>39</v>
      </c>
      <c r="E30" s="228">
        <v>40</v>
      </c>
      <c r="F30" s="229">
        <v>39</v>
      </c>
      <c r="G30" s="228">
        <v>40</v>
      </c>
      <c r="H30" s="227">
        <v>41</v>
      </c>
      <c r="I30" s="227">
        <v>41</v>
      </c>
    </row>
    <row r="31" spans="1:9" ht="11.25">
      <c r="A31" s="106"/>
      <c r="B31" s="68" t="s">
        <v>33</v>
      </c>
      <c r="D31" s="227">
        <v>49</v>
      </c>
      <c r="E31" s="228">
        <v>49</v>
      </c>
      <c r="F31" s="229">
        <v>49</v>
      </c>
      <c r="G31" s="228">
        <v>50</v>
      </c>
      <c r="H31" s="227">
        <v>47</v>
      </c>
      <c r="I31" s="227">
        <v>49</v>
      </c>
    </row>
    <row r="32" spans="1:9" ht="11.25">
      <c r="A32" s="106"/>
      <c r="B32" s="68" t="s">
        <v>34</v>
      </c>
      <c r="D32" s="227">
        <v>54</v>
      </c>
      <c r="E32" s="228">
        <v>55</v>
      </c>
      <c r="F32" s="229">
        <v>54</v>
      </c>
      <c r="G32" s="228">
        <v>55</v>
      </c>
      <c r="H32" s="227">
        <v>55</v>
      </c>
      <c r="I32" s="227">
        <v>57</v>
      </c>
    </row>
    <row r="33" spans="1:9" ht="11.25">
      <c r="A33" s="106"/>
      <c r="B33" s="68" t="s">
        <v>92</v>
      </c>
      <c r="D33" s="227">
        <v>46</v>
      </c>
      <c r="E33" s="228">
        <v>45</v>
      </c>
      <c r="F33" s="229">
        <v>46</v>
      </c>
      <c r="G33" s="228">
        <v>45</v>
      </c>
      <c r="H33" s="227">
        <v>46</v>
      </c>
      <c r="I33" s="227">
        <v>46</v>
      </c>
    </row>
    <row r="34" spans="1:9" ht="11.25">
      <c r="A34" s="106"/>
      <c r="B34" s="68"/>
      <c r="D34" s="230"/>
      <c r="E34" s="231"/>
      <c r="F34" s="232"/>
      <c r="G34" s="231"/>
      <c r="H34" s="230"/>
      <c r="I34" s="233"/>
    </row>
    <row r="35" spans="1:9" ht="11.25">
      <c r="A35" s="106"/>
      <c r="B35" s="71" t="s">
        <v>16</v>
      </c>
      <c r="D35" s="230"/>
      <c r="E35" s="231"/>
      <c r="F35" s="232"/>
      <c r="G35" s="231"/>
      <c r="H35" s="230"/>
      <c r="I35" s="233"/>
    </row>
    <row r="36" spans="1:9" ht="11.25">
      <c r="A36" s="106"/>
      <c r="B36" s="68" t="s">
        <v>31</v>
      </c>
      <c r="D36" s="227">
        <v>40</v>
      </c>
      <c r="E36" s="228">
        <v>40.72046481601041</v>
      </c>
      <c r="F36" s="229">
        <v>41</v>
      </c>
      <c r="G36" s="228">
        <v>41</v>
      </c>
      <c r="H36" s="227">
        <v>41</v>
      </c>
      <c r="I36" s="227">
        <v>42</v>
      </c>
    </row>
    <row r="37" spans="1:9" ht="11.25">
      <c r="A37" s="106"/>
      <c r="B37" s="68" t="s">
        <v>32</v>
      </c>
      <c r="D37" s="227">
        <v>37</v>
      </c>
      <c r="E37" s="228">
        <v>38</v>
      </c>
      <c r="F37" s="229">
        <v>37</v>
      </c>
      <c r="G37" s="228">
        <v>38</v>
      </c>
      <c r="H37" s="227">
        <v>38</v>
      </c>
      <c r="I37" s="227">
        <v>39</v>
      </c>
    </row>
    <row r="38" spans="1:9" ht="11.25">
      <c r="A38" s="106"/>
      <c r="B38" s="68" t="s">
        <v>33</v>
      </c>
      <c r="D38" s="227">
        <v>46</v>
      </c>
      <c r="E38" s="228">
        <v>46</v>
      </c>
      <c r="F38" s="229">
        <v>46</v>
      </c>
      <c r="G38" s="228">
        <v>46</v>
      </c>
      <c r="H38" s="227">
        <v>43</v>
      </c>
      <c r="I38" s="227">
        <v>45</v>
      </c>
    </row>
    <row r="39" spans="1:9" ht="11.25">
      <c r="A39" s="106"/>
      <c r="B39" s="68" t="s">
        <v>34</v>
      </c>
      <c r="D39" s="227">
        <v>52</v>
      </c>
      <c r="E39" s="228">
        <v>53</v>
      </c>
      <c r="F39" s="229">
        <v>52</v>
      </c>
      <c r="G39" s="228">
        <v>53</v>
      </c>
      <c r="H39" s="227">
        <v>52</v>
      </c>
      <c r="I39" s="227">
        <v>53</v>
      </c>
    </row>
    <row r="40" spans="1:9" ht="11.25">
      <c r="A40" s="106"/>
      <c r="B40" s="73" t="s">
        <v>92</v>
      </c>
      <c r="C40" s="253"/>
      <c r="D40" s="234">
        <v>42</v>
      </c>
      <c r="E40" s="235">
        <v>42</v>
      </c>
      <c r="F40" s="236">
        <v>41</v>
      </c>
      <c r="G40" s="235">
        <v>43</v>
      </c>
      <c r="H40" s="234">
        <v>42</v>
      </c>
      <c r="I40" s="234">
        <v>42</v>
      </c>
    </row>
    <row r="41" spans="1:9" ht="12">
      <c r="A41" s="111"/>
      <c r="B41" s="65"/>
      <c r="D41" s="65"/>
      <c r="E41" s="65"/>
      <c r="F41" s="65"/>
      <c r="G41" s="65"/>
      <c r="H41" s="65"/>
      <c r="I41" s="1"/>
    </row>
    <row r="42" spans="1:9" ht="12">
      <c r="A42" s="111"/>
      <c r="B42" s="65"/>
      <c r="C42" s="65"/>
      <c r="D42" s="65"/>
      <c r="E42" s="65"/>
      <c r="F42" s="65"/>
      <c r="G42" s="65"/>
      <c r="H42" s="1"/>
      <c r="I42" s="1"/>
    </row>
    <row r="43" spans="1:9" ht="12">
      <c r="A43" s="111"/>
      <c r="B43" s="65"/>
      <c r="C43" s="65"/>
      <c r="D43" s="65"/>
      <c r="E43" s="65"/>
      <c r="F43" s="65"/>
      <c r="G43" s="65"/>
      <c r="H43" s="1"/>
      <c r="I43" s="1"/>
    </row>
    <row r="44" spans="1:9" ht="12">
      <c r="A44" s="111"/>
      <c r="B44" s="65"/>
      <c r="C44" s="65"/>
      <c r="D44" s="65"/>
      <c r="E44" s="65"/>
      <c r="F44" s="65"/>
      <c r="G44" s="65"/>
      <c r="H44" s="1"/>
      <c r="I44" s="1"/>
    </row>
    <row r="45" spans="1:9" ht="12">
      <c r="A45" s="111"/>
      <c r="B45" s="65"/>
      <c r="C45" s="65"/>
      <c r="D45" s="65"/>
      <c r="E45" s="65"/>
      <c r="F45" s="65"/>
      <c r="G45" s="65"/>
      <c r="H45" s="1"/>
      <c r="I45" s="1"/>
    </row>
    <row r="46" spans="1:9" ht="12">
      <c r="A46" s="65"/>
      <c r="B46" s="65"/>
      <c r="C46" s="65"/>
      <c r="D46" s="65"/>
      <c r="E46" s="65"/>
      <c r="F46" s="65"/>
      <c r="G46" s="65"/>
      <c r="H46" s="1"/>
      <c r="I46" s="1"/>
    </row>
    <row r="47" spans="1:9" ht="12">
      <c r="A47" s="1"/>
      <c r="B47" s="1"/>
      <c r="C47" s="1"/>
      <c r="D47" s="1"/>
      <c r="E47" s="1"/>
      <c r="F47" s="1"/>
      <c r="G47" s="1"/>
      <c r="H47" s="1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</sheetData>
  <sheetProtection/>
  <mergeCells count="8">
    <mergeCell ref="B24:I24"/>
    <mergeCell ref="F25:G25"/>
    <mergeCell ref="H25:I25"/>
    <mergeCell ref="B25:C26"/>
    <mergeCell ref="D25:E25"/>
    <mergeCell ref="A2:A3"/>
    <mergeCell ref="B2:J2"/>
    <mergeCell ref="A1:J1"/>
  </mergeCells>
  <printOptions horizontalCentered="1"/>
  <pageMargins left="0.27" right="0.2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2017-07-18T15:01:38Z</cp:lastPrinted>
  <dcterms:created xsi:type="dcterms:W3CDTF">1999-12-09T21:00:02Z</dcterms:created>
  <dcterms:modified xsi:type="dcterms:W3CDTF">2017-07-21T13:41:58Z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