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5285" windowHeight="7560" tabRatio="689" activeTab="4"/>
  </bookViews>
  <sheets>
    <sheet name="Index" sheetId="1" r:id="rId1"/>
    <sheet name="POPSEX" sheetId="2" r:id="rId2"/>
    <sheet name="FIGURE A-1" sheetId="3" r:id="rId3"/>
    <sheet name="FIGURE A-2" sheetId="4" r:id="rId4"/>
    <sheet name="POPSRA" sheetId="5" r:id="rId5"/>
  </sheets>
  <externalReferences>
    <externalReference r:id="rId8"/>
    <externalReference r:id="rId9"/>
  </externalReferences>
  <definedNames>
    <definedName name="_xlnm.Print_Area" localSheetId="1">'POPSEX'!$A$1:$M$52</definedName>
    <definedName name="_xlnm.Print_Area" localSheetId="4">'POPSRA'!$A$1:$T$81</definedName>
  </definedNames>
  <calcPr fullCalcOnLoad="1"/>
</workbook>
</file>

<file path=xl/sharedStrings.xml><?xml version="1.0" encoding="utf-8"?>
<sst xmlns="http://schemas.openxmlformats.org/spreadsheetml/2006/main" count="112" uniqueCount="59">
  <si>
    <t>TABLE A-1</t>
  </si>
  <si>
    <t>PERCENT CHANGE IN POPULATION BY SEX</t>
  </si>
  <si>
    <t>DELAWARE, COUNTIES, CITY OF DOVER, CITY OF NEWARK, AND CITY OF WILMINGTON, 1970-2020</t>
  </si>
  <si>
    <t xml:space="preserve"> Area/</t>
  </si>
  <si>
    <t>% Change</t>
  </si>
  <si>
    <t>Sex</t>
  </si>
  <si>
    <t>1970-1980</t>
  </si>
  <si>
    <t>1980-1990</t>
  </si>
  <si>
    <t>1990-2000</t>
  </si>
  <si>
    <t>2000-2010</t>
  </si>
  <si>
    <t xml:space="preserve"> 2020*</t>
  </si>
  <si>
    <t>2010-2020</t>
  </si>
  <si>
    <t>Delaware</t>
  </si>
  <si>
    <t xml:space="preserve"> Male</t>
  </si>
  <si>
    <t xml:space="preserve"> Female</t>
  </si>
  <si>
    <t>Kent</t>
  </si>
  <si>
    <t xml:space="preserve">   Male</t>
  </si>
  <si>
    <t xml:space="preserve">   Female</t>
  </si>
  <si>
    <t>New Castle</t>
  </si>
  <si>
    <t>Sussex</t>
  </si>
  <si>
    <t xml:space="preserve">  Dover</t>
  </si>
  <si>
    <t xml:space="preserve">  Newark</t>
  </si>
  <si>
    <t xml:space="preserve">  Wilmington</t>
  </si>
  <si>
    <t>TABLE A-2</t>
  </si>
  <si>
    <t>POPULATION ESTIMATES BY SEX, RACE AND AGE</t>
  </si>
  <si>
    <t>Area/</t>
  </si>
  <si>
    <t>Age</t>
  </si>
  <si>
    <t>Sex/Race</t>
  </si>
  <si>
    <t>Total</t>
  </si>
  <si>
    <t>0-4</t>
  </si>
  <si>
    <t>5-9</t>
  </si>
  <si>
    <t>10-14</t>
  </si>
  <si>
    <t>15-19</t>
  </si>
  <si>
    <t>20-24</t>
  </si>
  <si>
    <t>25-29</t>
  </si>
  <si>
    <t>30-34</t>
  </si>
  <si>
    <t xml:space="preserve"> 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</si>
  <si>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</si>
  <si>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</si>
  <si>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</si>
  <si>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</si>
  <si>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</si>
  <si>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</si>
  <si>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</si>
  <si>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</si>
  <si>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</si>
  <si>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</si>
  <si>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 White</t>
  </si>
  <si>
    <t xml:space="preserve">  Black</t>
  </si>
  <si>
    <t xml:space="preserve">  Wilmington*</t>
  </si>
  <si>
    <t xml:space="preserve">    White</t>
  </si>
  <si>
    <t xml:space="preserve">    Black</t>
  </si>
  <si>
    <t>Table/Figure</t>
  </si>
  <si>
    <t>Title</t>
  </si>
  <si>
    <t>2000-2020</t>
  </si>
  <si>
    <t>POPULATION GROWTH - DELAWARE AND COUNTIES, 1800-2040</t>
  </si>
  <si>
    <t>LIVE BIRTHS, DEATHS, AND NATURAL INCREASE - DELAWARE, 1985-2010</t>
  </si>
  <si>
    <t>FIGURE A-1</t>
  </si>
  <si>
    <t>FIGURE A-2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</si>
</sst>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.0\ \ "/>
    <numFmt numFmtId="167" formatCode="0.0"/>
    <numFmt numFmtId="168" formatCode="0.0%"/>
  </numFmts>
  <fonts count="53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LinePrint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20"/>
      <name val="LinePrinter"/>
      <family val="0"/>
    </font>
    <font>
      <b/>
      <i/>
      <sz val="7"/>
      <color indexed="8"/>
      <name val="Small Fonts"/>
      <family val="2"/>
    </font>
    <font>
      <sz val="7"/>
      <color indexed="8"/>
      <name val="Small Fonts"/>
      <family val="2"/>
    </font>
    <font>
      <sz val="5"/>
      <color indexed="8"/>
      <name val="Small Fonts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  <font>
      <b/>
      <i/>
      <sz val="7"/>
      <color indexed="8"/>
      <name val="Arial"/>
      <family val="2"/>
    </font>
    <font>
      <sz val="7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16" fontId="3" fillId="0" borderId="11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65" fontId="3" fillId="0" borderId="1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166" fontId="3" fillId="0" borderId="16" xfId="0" applyNumberFormat="1" applyFont="1" applyBorder="1" applyAlignment="1">
      <alignment/>
    </xf>
    <xf numFmtId="1" fontId="3" fillId="0" borderId="0" xfId="0" applyNumberFormat="1" applyFont="1" applyAlignment="1" applyProtection="1">
      <alignment/>
      <protection/>
    </xf>
    <xf numFmtId="1" fontId="3" fillId="0" borderId="12" xfId="0" applyNumberFormat="1" applyFont="1" applyBorder="1" applyAlignment="1">
      <alignment/>
    </xf>
    <xf numFmtId="1" fontId="3" fillId="0" borderId="17" xfId="0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165" fontId="3" fillId="0" borderId="12" xfId="0" applyNumberFormat="1" applyFont="1" applyFill="1" applyBorder="1" applyAlignment="1">
      <alignment horizontal="right"/>
    </xf>
    <xf numFmtId="0" fontId="45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A-1
Population Growth
Delaware and Counties, 1800-2040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203"/>
          <c:w val="0.8295"/>
          <c:h val="0.63125"/>
        </c:manualLayout>
      </c:layout>
      <c:lineChart>
        <c:grouping val="standard"/>
        <c:varyColors val="0"/>
        <c:ser>
          <c:idx val="3"/>
          <c:order val="0"/>
          <c:tx>
            <c:strRef>
              <c:f>'[2]HISPOP'!$H$6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'[2]HISPOP'!$H$8:$H$32</c:f>
              <c:numCache>
                <c:ptCount val="25"/>
                <c:pt idx="0">
                  <c:v>64273</c:v>
                </c:pt>
                <c:pt idx="1">
                  <c:v>72674</c:v>
                </c:pt>
                <c:pt idx="2">
                  <c:v>72749</c:v>
                </c:pt>
                <c:pt idx="3">
                  <c:v>76748</c:v>
                </c:pt>
                <c:pt idx="4">
                  <c:v>78085</c:v>
                </c:pt>
                <c:pt idx="5">
                  <c:v>91532</c:v>
                </c:pt>
                <c:pt idx="6">
                  <c:v>112216</c:v>
                </c:pt>
                <c:pt idx="7">
                  <c:v>125015</c:v>
                </c:pt>
                <c:pt idx="8">
                  <c:v>146608</c:v>
                </c:pt>
                <c:pt idx="9">
                  <c:v>168493</c:v>
                </c:pt>
                <c:pt idx="10">
                  <c:v>184735</c:v>
                </c:pt>
                <c:pt idx="11">
                  <c:v>202322</c:v>
                </c:pt>
                <c:pt idx="12">
                  <c:v>223003</c:v>
                </c:pt>
                <c:pt idx="13">
                  <c:v>238380</c:v>
                </c:pt>
                <c:pt idx="14">
                  <c:v>266505</c:v>
                </c:pt>
                <c:pt idx="15">
                  <c:v>318085</c:v>
                </c:pt>
                <c:pt idx="16">
                  <c:v>446292</c:v>
                </c:pt>
                <c:pt idx="17">
                  <c:v>548104</c:v>
                </c:pt>
                <c:pt idx="18">
                  <c:v>594338</c:v>
                </c:pt>
                <c:pt idx="19">
                  <c:v>669495</c:v>
                </c:pt>
                <c:pt idx="20">
                  <c:v>786393</c:v>
                </c:pt>
                <c:pt idx="21">
                  <c:v>899773</c:v>
                </c:pt>
                <c:pt idx="22">
                  <c:v>989170</c:v>
                </c:pt>
                <c:pt idx="23">
                  <c:v>1064393</c:v>
                </c:pt>
                <c:pt idx="24">
                  <c:v>1125742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'[2]HISPOP'!$I$6</c:f>
              <c:strCache>
                <c:ptCount val="1"/>
                <c:pt idx="0">
                  <c:v>Kent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'[2]HISPOP'!$I$8:$I$32</c:f>
              <c:numCache>
                <c:ptCount val="25"/>
                <c:pt idx="0">
                  <c:v>19554</c:v>
                </c:pt>
                <c:pt idx="1">
                  <c:v>20495</c:v>
                </c:pt>
                <c:pt idx="2">
                  <c:v>20793</c:v>
                </c:pt>
                <c:pt idx="3">
                  <c:v>19913</c:v>
                </c:pt>
                <c:pt idx="4">
                  <c:v>19872</c:v>
                </c:pt>
                <c:pt idx="5">
                  <c:v>22816</c:v>
                </c:pt>
                <c:pt idx="6">
                  <c:v>27804</c:v>
                </c:pt>
                <c:pt idx="7">
                  <c:v>29804</c:v>
                </c:pt>
                <c:pt idx="8">
                  <c:v>32874</c:v>
                </c:pt>
                <c:pt idx="9">
                  <c:v>32664</c:v>
                </c:pt>
                <c:pt idx="10">
                  <c:v>32762</c:v>
                </c:pt>
                <c:pt idx="11">
                  <c:v>32721</c:v>
                </c:pt>
                <c:pt idx="12">
                  <c:v>31023</c:v>
                </c:pt>
                <c:pt idx="13">
                  <c:v>31841</c:v>
                </c:pt>
                <c:pt idx="14">
                  <c:v>34441</c:v>
                </c:pt>
                <c:pt idx="15">
                  <c:v>37870</c:v>
                </c:pt>
                <c:pt idx="16">
                  <c:v>65651</c:v>
                </c:pt>
                <c:pt idx="17">
                  <c:v>81892</c:v>
                </c:pt>
                <c:pt idx="18">
                  <c:v>98219</c:v>
                </c:pt>
                <c:pt idx="19">
                  <c:v>111604</c:v>
                </c:pt>
                <c:pt idx="20">
                  <c:v>127230</c:v>
                </c:pt>
                <c:pt idx="21">
                  <c:v>162916</c:v>
                </c:pt>
                <c:pt idx="22">
                  <c:v>180357</c:v>
                </c:pt>
                <c:pt idx="23">
                  <c:v>194225</c:v>
                </c:pt>
                <c:pt idx="24">
                  <c:v>205161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'[2]HISPOP'!$J$6</c:f>
              <c:strCache>
                <c:ptCount val="1"/>
                <c:pt idx="0">
                  <c:v>NCC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'[2]HISPOP'!$J$8:$J$32</c:f>
              <c:numCache>
                <c:ptCount val="25"/>
                <c:pt idx="0">
                  <c:v>25361</c:v>
                </c:pt>
                <c:pt idx="1">
                  <c:v>24429</c:v>
                </c:pt>
                <c:pt idx="2">
                  <c:v>27899</c:v>
                </c:pt>
                <c:pt idx="3">
                  <c:v>29720</c:v>
                </c:pt>
                <c:pt idx="4">
                  <c:v>33120</c:v>
                </c:pt>
                <c:pt idx="5">
                  <c:v>42780</c:v>
                </c:pt>
                <c:pt idx="6">
                  <c:v>54797</c:v>
                </c:pt>
                <c:pt idx="7">
                  <c:v>63515</c:v>
                </c:pt>
                <c:pt idx="8">
                  <c:v>77716</c:v>
                </c:pt>
                <c:pt idx="9">
                  <c:v>97182</c:v>
                </c:pt>
                <c:pt idx="10">
                  <c:v>109697</c:v>
                </c:pt>
                <c:pt idx="11">
                  <c:v>123188</c:v>
                </c:pt>
                <c:pt idx="12">
                  <c:v>148239</c:v>
                </c:pt>
                <c:pt idx="13">
                  <c:v>161032</c:v>
                </c:pt>
                <c:pt idx="14">
                  <c:v>179562</c:v>
                </c:pt>
                <c:pt idx="15">
                  <c:v>218879</c:v>
                </c:pt>
                <c:pt idx="16">
                  <c:v>307446</c:v>
                </c:pt>
                <c:pt idx="17">
                  <c:v>385856</c:v>
                </c:pt>
                <c:pt idx="18">
                  <c:v>398115</c:v>
                </c:pt>
                <c:pt idx="19">
                  <c:v>443749</c:v>
                </c:pt>
                <c:pt idx="20">
                  <c:v>501846</c:v>
                </c:pt>
                <c:pt idx="21">
                  <c:v>538987</c:v>
                </c:pt>
                <c:pt idx="22">
                  <c:v>573239</c:v>
                </c:pt>
                <c:pt idx="23">
                  <c:v>599150</c:v>
                </c:pt>
                <c:pt idx="24">
                  <c:v>614305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'[2]HISPOP'!$K$6</c:f>
              <c:strCache>
                <c:ptCount val="1"/>
                <c:pt idx="0">
                  <c:v>Sussex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'[2]HISPOP'!$K$8:$K$32</c:f>
              <c:numCache>
                <c:ptCount val="25"/>
                <c:pt idx="0">
                  <c:v>19358</c:v>
                </c:pt>
                <c:pt idx="1">
                  <c:v>27750</c:v>
                </c:pt>
                <c:pt idx="2">
                  <c:v>24057</c:v>
                </c:pt>
                <c:pt idx="3">
                  <c:v>27115</c:v>
                </c:pt>
                <c:pt idx="4">
                  <c:v>25093</c:v>
                </c:pt>
                <c:pt idx="5">
                  <c:v>25936</c:v>
                </c:pt>
                <c:pt idx="6">
                  <c:v>29615</c:v>
                </c:pt>
                <c:pt idx="7">
                  <c:v>31696</c:v>
                </c:pt>
                <c:pt idx="8">
                  <c:v>36018</c:v>
                </c:pt>
                <c:pt idx="9">
                  <c:v>38647</c:v>
                </c:pt>
                <c:pt idx="10">
                  <c:v>42276</c:v>
                </c:pt>
                <c:pt idx="11">
                  <c:v>46413</c:v>
                </c:pt>
                <c:pt idx="12">
                  <c:v>43741</c:v>
                </c:pt>
                <c:pt idx="13">
                  <c:v>45507</c:v>
                </c:pt>
                <c:pt idx="14">
                  <c:v>52502</c:v>
                </c:pt>
                <c:pt idx="15">
                  <c:v>61336</c:v>
                </c:pt>
                <c:pt idx="16">
                  <c:v>73195</c:v>
                </c:pt>
                <c:pt idx="17">
                  <c:v>80356</c:v>
                </c:pt>
                <c:pt idx="18">
                  <c:v>98004</c:v>
                </c:pt>
                <c:pt idx="19">
                  <c:v>114142</c:v>
                </c:pt>
                <c:pt idx="20">
                  <c:v>157317</c:v>
                </c:pt>
                <c:pt idx="21">
                  <c:v>197870</c:v>
                </c:pt>
                <c:pt idx="22">
                  <c:v>235574</c:v>
                </c:pt>
                <c:pt idx="23">
                  <c:v>271018</c:v>
                </c:pt>
                <c:pt idx="24">
                  <c:v>306276</c:v>
                </c:pt>
              </c:numCache>
            </c:numRef>
          </c:val>
          <c:smooth val="0"/>
        </c:ser>
        <c:marker val="1"/>
        <c:axId val="6439167"/>
        <c:axId val="57952504"/>
      </c:lineChart>
      <c:catAx>
        <c:axId val="6439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52504"/>
        <c:crosses val="autoZero"/>
        <c:auto val="0"/>
        <c:lblOffset val="100"/>
        <c:tickLblSkip val="2"/>
        <c:noMultiLvlLbl val="0"/>
      </c:catAx>
      <c:valAx>
        <c:axId val="5795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39167"/>
        <c:crossesAt val="1"/>
        <c:crossBetween val="midCat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9075"/>
          <c:y val="0.43325"/>
          <c:w val="0.106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A-2
Live Births, Deaths, and Natural Increase
Delaware, 1985-2010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9925"/>
          <c:w val="0.895"/>
          <c:h val="0.69775"/>
        </c:manualLayout>
      </c:layout>
      <c:lineChart>
        <c:grouping val="standard"/>
        <c:varyColors val="0"/>
        <c:ser>
          <c:idx val="0"/>
          <c:order val="0"/>
          <c:tx>
            <c:strRef>
              <c:f>'[2]Nat_Increase'!$A$3</c:f>
              <c:strCache>
                <c:ptCount val="1"/>
                <c:pt idx="0">
                  <c:v>Live Births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'[2]Nat_Increase'!$H$2:$AG$2</c:f>
              <c:num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cat>
          <c:val>
            <c:numRef>
              <c:f>'[2]Nat_Increase'!$H$3:$AG$3</c:f>
              <c:numCache>
                <c:ptCount val="26"/>
                <c:pt idx="0">
                  <c:v>9618</c:v>
                </c:pt>
                <c:pt idx="1">
                  <c:v>9698</c:v>
                </c:pt>
                <c:pt idx="2">
                  <c:v>9883</c:v>
                </c:pt>
                <c:pt idx="3">
                  <c:v>10405</c:v>
                </c:pt>
                <c:pt idx="4">
                  <c:v>10685</c:v>
                </c:pt>
                <c:pt idx="5">
                  <c:v>11112</c:v>
                </c:pt>
                <c:pt idx="6">
                  <c:v>11197</c:v>
                </c:pt>
                <c:pt idx="7">
                  <c:v>10658</c:v>
                </c:pt>
                <c:pt idx="8">
                  <c:v>10550</c:v>
                </c:pt>
                <c:pt idx="9">
                  <c:v>10390</c:v>
                </c:pt>
                <c:pt idx="10">
                  <c:v>10260</c:v>
                </c:pt>
                <c:pt idx="11">
                  <c:v>10152</c:v>
                </c:pt>
                <c:pt idx="12">
                  <c:v>10247</c:v>
                </c:pt>
                <c:pt idx="13">
                  <c:v>10574</c:v>
                </c:pt>
                <c:pt idx="14">
                  <c:v>10666</c:v>
                </c:pt>
                <c:pt idx="15">
                  <c:v>11046</c:v>
                </c:pt>
                <c:pt idx="16">
                  <c:v>10747</c:v>
                </c:pt>
                <c:pt idx="17">
                  <c:v>11083</c:v>
                </c:pt>
                <c:pt idx="18">
                  <c:v>11337</c:v>
                </c:pt>
                <c:pt idx="19">
                  <c:v>11358</c:v>
                </c:pt>
                <c:pt idx="20">
                  <c:v>11603</c:v>
                </c:pt>
                <c:pt idx="21">
                  <c:v>11895</c:v>
                </c:pt>
                <c:pt idx="22">
                  <c:v>12097</c:v>
                </c:pt>
                <c:pt idx="23">
                  <c:v>12016</c:v>
                </c:pt>
                <c:pt idx="24">
                  <c:v>11369</c:v>
                </c:pt>
                <c:pt idx="25">
                  <c:v>11293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'[2]Nat_Increase'!$A$4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'[2]Nat_Increase'!$H$2:$AG$2</c:f>
              <c:num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cat>
          <c:val>
            <c:numRef>
              <c:f>'[2]Nat_Increase'!$H$4:$AG$4</c:f>
              <c:numCache>
                <c:ptCount val="26"/>
                <c:pt idx="0">
                  <c:v>5475</c:v>
                </c:pt>
                <c:pt idx="1">
                  <c:v>5631</c:v>
                </c:pt>
                <c:pt idx="2">
                  <c:v>5600</c:v>
                </c:pt>
                <c:pt idx="3">
                  <c:v>5756</c:v>
                </c:pt>
                <c:pt idx="4">
                  <c:v>5841</c:v>
                </c:pt>
                <c:pt idx="5">
                  <c:v>5747</c:v>
                </c:pt>
                <c:pt idx="6">
                  <c:v>5932</c:v>
                </c:pt>
                <c:pt idx="7">
                  <c:v>5945</c:v>
                </c:pt>
                <c:pt idx="8">
                  <c:v>6152</c:v>
                </c:pt>
                <c:pt idx="9">
                  <c:v>6337</c:v>
                </c:pt>
                <c:pt idx="10">
                  <c:v>6281</c:v>
                </c:pt>
                <c:pt idx="11">
                  <c:v>6506</c:v>
                </c:pt>
                <c:pt idx="12">
                  <c:v>6510</c:v>
                </c:pt>
                <c:pt idx="13">
                  <c:v>6577</c:v>
                </c:pt>
                <c:pt idx="14">
                  <c:v>6667</c:v>
                </c:pt>
                <c:pt idx="15">
                  <c:v>6873</c:v>
                </c:pt>
                <c:pt idx="16">
                  <c:v>7114</c:v>
                </c:pt>
                <c:pt idx="17">
                  <c:v>6860</c:v>
                </c:pt>
                <c:pt idx="18">
                  <c:v>7067</c:v>
                </c:pt>
                <c:pt idx="19">
                  <c:v>7124</c:v>
                </c:pt>
                <c:pt idx="20">
                  <c:v>7424</c:v>
                </c:pt>
                <c:pt idx="21">
                  <c:v>7144</c:v>
                </c:pt>
                <c:pt idx="22">
                  <c:v>7246</c:v>
                </c:pt>
                <c:pt idx="23">
                  <c:v>7602</c:v>
                </c:pt>
                <c:pt idx="24">
                  <c:v>7498</c:v>
                </c:pt>
                <c:pt idx="25">
                  <c:v>7667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'[2]Nat_Increase'!$A$5</c:f>
              <c:strCache>
                <c:ptCount val="1"/>
                <c:pt idx="0">
                  <c:v>Natural Increase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'[2]Nat_Increase'!$H$2:$AG$2</c:f>
              <c:num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cat>
          <c:val>
            <c:numRef>
              <c:f>'[2]Nat_Increase'!$H$5:$AG$5</c:f>
              <c:numCache>
                <c:ptCount val="26"/>
                <c:pt idx="0">
                  <c:v>4143</c:v>
                </c:pt>
                <c:pt idx="1">
                  <c:v>4067</c:v>
                </c:pt>
                <c:pt idx="2">
                  <c:v>4283</c:v>
                </c:pt>
                <c:pt idx="3">
                  <c:v>4649</c:v>
                </c:pt>
                <c:pt idx="4">
                  <c:v>4844</c:v>
                </c:pt>
                <c:pt idx="5">
                  <c:v>5365</c:v>
                </c:pt>
                <c:pt idx="6">
                  <c:v>5265</c:v>
                </c:pt>
                <c:pt idx="7">
                  <c:v>4713</c:v>
                </c:pt>
                <c:pt idx="8">
                  <c:v>4398</c:v>
                </c:pt>
                <c:pt idx="9">
                  <c:v>4053</c:v>
                </c:pt>
                <c:pt idx="10">
                  <c:v>3979</c:v>
                </c:pt>
                <c:pt idx="11">
                  <c:v>3646</c:v>
                </c:pt>
                <c:pt idx="12">
                  <c:v>3737</c:v>
                </c:pt>
                <c:pt idx="13">
                  <c:v>3997</c:v>
                </c:pt>
                <c:pt idx="14">
                  <c:v>3999</c:v>
                </c:pt>
                <c:pt idx="15">
                  <c:v>4173</c:v>
                </c:pt>
                <c:pt idx="16">
                  <c:v>3633</c:v>
                </c:pt>
                <c:pt idx="17">
                  <c:v>4223</c:v>
                </c:pt>
                <c:pt idx="18">
                  <c:v>4270</c:v>
                </c:pt>
                <c:pt idx="19">
                  <c:v>4234</c:v>
                </c:pt>
                <c:pt idx="20">
                  <c:v>4179</c:v>
                </c:pt>
                <c:pt idx="21">
                  <c:v>4751</c:v>
                </c:pt>
                <c:pt idx="22">
                  <c:v>4851</c:v>
                </c:pt>
                <c:pt idx="23">
                  <c:v>4414</c:v>
                </c:pt>
                <c:pt idx="24">
                  <c:v>3871</c:v>
                </c:pt>
                <c:pt idx="25">
                  <c:v>3626</c:v>
                </c:pt>
              </c:numCache>
            </c:numRef>
          </c:val>
          <c:smooth val="0"/>
        </c:ser>
        <c:marker val="1"/>
        <c:axId val="51810489"/>
        <c:axId val="63641218"/>
      </c:lineChart>
      <c:catAx>
        <c:axId val="5181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41218"/>
        <c:crosses val="autoZero"/>
        <c:auto val="0"/>
        <c:lblOffset val="100"/>
        <c:tickLblSkip val="1"/>
        <c:noMultiLvlLbl val="0"/>
      </c:catAx>
      <c:valAx>
        <c:axId val="63641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8104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70925"/>
          <c:w val="0.15775"/>
          <c:h val="0.09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69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47625</xdr:rowOff>
    </xdr:from>
    <xdr:ext cx="5591175" cy="1114425"/>
    <xdr:sp>
      <xdr:nvSpPr>
        <xdr:cNvPr id="1" name="Text 1"/>
        <xdr:cNvSpPr txBox="1">
          <a:spLocks noChangeArrowheads="1"/>
        </xdr:cNvSpPr>
      </xdr:nvSpPr>
      <xdr:spPr>
        <a:xfrm>
          <a:off x="0" y="5143500"/>
          <a:ext cx="559117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*Numbers for this year are projections.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Population Consortium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Bureau of the Census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12</xdr:col>
      <xdr:colOff>323850</xdr:colOff>
      <xdr:row>41</xdr:row>
      <xdr:rowOff>19050</xdr:rowOff>
    </xdr:from>
    <xdr:ext cx="457200" cy="133350"/>
    <xdr:sp>
      <xdr:nvSpPr>
        <xdr:cNvPr id="2" name="Text 4"/>
        <xdr:cNvSpPr txBox="1">
          <a:spLocks noChangeArrowheads="1"/>
        </xdr:cNvSpPr>
      </xdr:nvSpPr>
      <xdr:spPr>
        <a:xfrm>
          <a:off x="8724900" y="5114925"/>
          <a:ext cx="457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POPSEX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0.81325</cdr:x>
      <cdr:y>0.871</cdr:y>
    </cdr:from>
    <cdr:to>
      <cdr:x>0.9725</cdr:x>
      <cdr:y>0.93025</cdr:y>
    </cdr:to>
    <cdr:sp>
      <cdr:nvSpPr>
        <cdr:cNvPr id="1" name="Text 1"/>
        <cdr:cNvSpPr txBox="1">
          <a:spLocks noChangeArrowheads="1"/>
        </cdr:cNvSpPr>
      </cdr:nvSpPr>
      <cdr:spPr>
        <a:xfrm>
          <a:off x="7048500" y="5562600"/>
          <a:ext cx="13811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Population Consortium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0.9155</cdr:y>
    </cdr:from>
    <cdr:to>
      <cdr:x>0.982</cdr:x>
      <cdr:y>0.972</cdr:y>
    </cdr:to>
    <cdr:sp>
      <cdr:nvSpPr>
        <cdr:cNvPr id="1" name="Text 1"/>
        <cdr:cNvSpPr txBox="1">
          <a:spLocks noChangeArrowheads="1"/>
        </cdr:cNvSpPr>
      </cdr:nvSpPr>
      <cdr:spPr>
        <a:xfrm>
          <a:off x="6829425" y="5429250"/>
          <a:ext cx="16859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73</xdr:row>
      <xdr:rowOff>47625</xdr:rowOff>
    </xdr:from>
    <xdr:ext cx="6762750" cy="428625"/>
    <xdr:sp>
      <xdr:nvSpPr>
        <xdr:cNvPr id="1" name="Text 1"/>
        <xdr:cNvSpPr txBox="1">
          <a:spLocks noChangeArrowheads="1"/>
        </xdr:cNvSpPr>
      </xdr:nvSpPr>
      <xdr:spPr>
        <a:xfrm>
          <a:off x="0" y="7677150"/>
          <a:ext cx="6762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Population Consortium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19</xdr:col>
      <xdr:colOff>114300</xdr:colOff>
      <xdr:row>73</xdr:row>
      <xdr:rowOff>19050</xdr:rowOff>
    </xdr:from>
    <xdr:ext cx="457200" cy="133350"/>
    <xdr:sp>
      <xdr:nvSpPr>
        <xdr:cNvPr id="2" name="Text 2"/>
        <xdr:cNvSpPr txBox="1">
          <a:spLocks noChangeArrowheads="1"/>
        </xdr:cNvSpPr>
      </xdr:nvSpPr>
      <xdr:spPr>
        <a:xfrm>
          <a:off x="9810750" y="7648575"/>
          <a:ext cx="457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POPSRA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ve%20births%20master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pulation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RESLVBR1"/>
      <sheetName val="RESLVBR2"/>
      <sheetName val="RESLVBR3"/>
      <sheetName val="RESLVBR4"/>
      <sheetName val="FYATEEN"/>
      <sheetName val="F_1519AREA"/>
      <sheetName val="F_1519RACE"/>
      <sheetName val="F_1517AREA"/>
      <sheetName val="F_1819AREA"/>
      <sheetName val="AGEFERT1"/>
      <sheetName val="AGEFERT2"/>
      <sheetName val="AGEFERT3"/>
      <sheetName val="AGEFERT4"/>
      <sheetName val="F_FERTAREA"/>
      <sheetName val="F_FERTRACE"/>
      <sheetName val="F_FERTAGE"/>
      <sheetName val="F_FERTAGRC"/>
      <sheetName val="F_FERTAGAR"/>
      <sheetName val="NPBRACX#"/>
      <sheetName val="DETRACE"/>
      <sheetName val="NLBAMAF"/>
      <sheetName val="LBEDAGE#"/>
      <sheetName val="NPLBEDRC"/>
      <sheetName val="SGLUSDE1"/>
      <sheetName val="SGLUSDE2"/>
      <sheetName val="SGLUSDE3"/>
      <sheetName val="SGLUSDE4"/>
      <sheetName val="F_SGLRACE"/>
      <sheetName val="LBMSAGE#"/>
      <sheetName val="INVLAGE#"/>
      <sheetName val="INVLRACE"/>
      <sheetName val="LBBOAGE#"/>
      <sheetName val="LBBORACE"/>
      <sheetName val="PLURAGE"/>
      <sheetName val="PLURRACE"/>
      <sheetName val="PLACRACE"/>
      <sheetName val="PLACBRTH"/>
      <sheetName val="ATTDRACE"/>
      <sheetName val="FYALBW1"/>
      <sheetName val="FYALBW2"/>
      <sheetName val="FYALBW3"/>
      <sheetName val="FYALBW4"/>
      <sheetName val="F_LBWRACE"/>
      <sheetName val="F_LBWRCAR"/>
      <sheetName val="FYAVLBW1"/>
      <sheetName val="FYAVLBW2"/>
      <sheetName val="FYAVLBW3"/>
      <sheetName val="FYAVLBW4"/>
      <sheetName val="F_VLBWRACE"/>
      <sheetName val="F_VLBWRCAR"/>
      <sheetName val="F_VLWBAGRC"/>
      <sheetName val="AGEBRWT"/>
      <sheetName val="RACEBRWT"/>
      <sheetName val="NGESRCAG"/>
      <sheetName val="GESTWGT"/>
      <sheetName val="FYATRI1"/>
      <sheetName val="FYATRI2"/>
      <sheetName val="FYATRI3"/>
      <sheetName val="FYATRI4"/>
      <sheetName val="F_TRIAREA"/>
      <sheetName val="F_TRIRACE"/>
      <sheetName val="KPRERAC"/>
      <sheetName val="F_KESSRACE"/>
      <sheetName val="KPREAGE"/>
      <sheetName val="F_KESSAGE"/>
      <sheetName val="KPRERCED"/>
      <sheetName val="KPRERCMS"/>
      <sheetName val="KPRERCB#"/>
      <sheetName val="F_KESSBWRC"/>
      <sheetName val="KPREAGBW"/>
      <sheetName val="KFYAAGB#"/>
      <sheetName val="KPREMSBW"/>
      <sheetName val="KFYAMSB#"/>
      <sheetName val="CENSUS"/>
      <sheetName val="AGEPREV#"/>
      <sheetName val="RACEPREV"/>
      <sheetName val="WGHTGAIN"/>
      <sheetName val="PSOPRC"/>
      <sheetName val="PSOPRCAG"/>
      <sheetName val="PSOPMS"/>
      <sheetName val="PSOPRCMS"/>
      <sheetName val="PSOPKI"/>
      <sheetName val="PSOPRCKI"/>
      <sheetName val="PSOPRCMD"/>
      <sheetName val="METHOD1-3"/>
      <sheetName val="TOBACL3"/>
      <sheetName val="TOBAGBW1-2"/>
      <sheetName val="TOBPCT"/>
      <sheetName val="DAYMONB1-2"/>
      <sheetName val="NAMESGEN"/>
      <sheetName val="NAMESRC"/>
      <sheetName val="LBWSTATE"/>
      <sheetName val="VLBWSTATE"/>
      <sheetName val="PNCSTATE"/>
      <sheetName val="SGLSTATE"/>
      <sheetName val="NatLBW%"/>
      <sheetName val="NatSGL%"/>
      <sheetName val="CSSTATE"/>
      <sheetName val="DE_POP"/>
      <sheetName val="DE_POP80"/>
      <sheetName val="15-17 and 18-19 Pop"/>
      <sheetName val="15-17 &amp; 18-19 White Pop"/>
      <sheetName val="15-17 &amp; 18-19 Black Pop"/>
      <sheetName val="US_POP"/>
      <sheetName val="DE_POP00"/>
    </sheetNames>
    <sheetDataSet>
      <sheetData sheetId="105">
        <row r="120">
          <cell r="B120">
            <v>786393</v>
          </cell>
          <cell r="L120">
            <v>899773</v>
          </cell>
          <cell r="N120">
            <v>989170</v>
          </cell>
        </row>
        <row r="171">
          <cell r="B171">
            <v>381690</v>
          </cell>
          <cell r="L171">
            <v>437346</v>
          </cell>
          <cell r="N171">
            <v>481410</v>
          </cell>
        </row>
        <row r="194">
          <cell r="B194">
            <v>404703</v>
          </cell>
          <cell r="L194">
            <v>462427</v>
          </cell>
          <cell r="N194">
            <v>507760</v>
          </cell>
        </row>
        <row r="588">
          <cell r="B588">
            <v>127230</v>
          </cell>
          <cell r="L588">
            <v>162916</v>
          </cell>
          <cell r="N588">
            <v>180357</v>
          </cell>
        </row>
        <row r="639">
          <cell r="B639">
            <v>61325</v>
          </cell>
          <cell r="L639">
            <v>78394</v>
          </cell>
          <cell r="N639">
            <v>86714</v>
          </cell>
        </row>
        <row r="662">
          <cell r="B662">
            <v>65905</v>
          </cell>
          <cell r="L662">
            <v>84522</v>
          </cell>
          <cell r="N662">
            <v>93643</v>
          </cell>
        </row>
        <row r="989">
          <cell r="B989">
            <v>32135</v>
          </cell>
          <cell r="L989">
            <v>36063.38688484848</v>
          </cell>
          <cell r="N989">
            <v>40474.96185851749</v>
          </cell>
        </row>
        <row r="1040">
          <cell r="B1040">
            <v>15114.035201884044</v>
          </cell>
          <cell r="L1040">
            <v>16797.662652616895</v>
          </cell>
          <cell r="N1040">
            <v>18606.1153829988</v>
          </cell>
        </row>
        <row r="1063">
          <cell r="B1063">
            <v>17020.964798115954</v>
          </cell>
          <cell r="L1063">
            <v>19265.724232231587</v>
          </cell>
          <cell r="N1063">
            <v>21868.846475518694</v>
          </cell>
        </row>
        <row r="1123">
          <cell r="B1123">
            <v>501846</v>
          </cell>
          <cell r="L1123">
            <v>538987</v>
          </cell>
          <cell r="N1123">
            <v>573239</v>
          </cell>
        </row>
        <row r="1174">
          <cell r="B1174">
            <v>243587</v>
          </cell>
          <cell r="L1174">
            <v>262091</v>
          </cell>
          <cell r="N1174">
            <v>278844</v>
          </cell>
        </row>
        <row r="1197">
          <cell r="B1197">
            <v>258259</v>
          </cell>
          <cell r="L1197">
            <v>276896</v>
          </cell>
          <cell r="N1197">
            <v>294395</v>
          </cell>
        </row>
        <row r="1528">
          <cell r="B1528">
            <v>28457</v>
          </cell>
          <cell r="L1528">
            <v>31465.368694977198</v>
          </cell>
          <cell r="N1528">
            <v>34789.755694681124</v>
          </cell>
        </row>
        <row r="1579">
          <cell r="B1579">
            <v>13085.285821557787</v>
          </cell>
          <cell r="L1579">
            <v>14695.100869968224</v>
          </cell>
          <cell r="N1579">
            <v>16250.650381610398</v>
          </cell>
        </row>
        <row r="1602">
          <cell r="B1602">
            <v>15371.714178442211</v>
          </cell>
          <cell r="L1602">
            <v>16770.267825008978</v>
          </cell>
          <cell r="N1602">
            <v>18539.105313070715</v>
          </cell>
        </row>
        <row r="1657">
          <cell r="B1657">
            <v>72730</v>
          </cell>
          <cell r="L1657">
            <v>70839</v>
          </cell>
          <cell r="N1657">
            <v>69634</v>
          </cell>
        </row>
        <row r="1708">
          <cell r="B1708">
            <v>34759</v>
          </cell>
          <cell r="L1708">
            <v>34568</v>
          </cell>
          <cell r="N1708">
            <v>34461</v>
          </cell>
        </row>
        <row r="1731">
          <cell r="B1731">
            <v>37971</v>
          </cell>
          <cell r="L1731">
            <v>36271</v>
          </cell>
          <cell r="N1731">
            <v>35173</v>
          </cell>
        </row>
        <row r="1857">
          <cell r="B1857">
            <v>157317</v>
          </cell>
          <cell r="L1857">
            <v>197870</v>
          </cell>
          <cell r="N1857">
            <v>235574</v>
          </cell>
        </row>
        <row r="1908">
          <cell r="B1908">
            <v>76778</v>
          </cell>
          <cell r="L1908">
            <v>96861</v>
          </cell>
          <cell r="N1908">
            <v>115852</v>
          </cell>
        </row>
        <row r="1931">
          <cell r="B1931">
            <v>80539</v>
          </cell>
          <cell r="L1931">
            <v>101009</v>
          </cell>
          <cell r="N1931">
            <v>119722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DE_POP"/>
      <sheetName val="DE_POP00"/>
      <sheetName val="DE_POP90"/>
      <sheetName val="HISPOP"/>
      <sheetName val="Nat_Increase"/>
      <sheetName val="Figure oldA-3"/>
      <sheetName val="Figure A-4"/>
      <sheetName val="Figure A-5"/>
      <sheetName val="Figure A-6"/>
      <sheetName val="POP8090"/>
      <sheetName val="US_POP"/>
      <sheetName val="POP7080"/>
      <sheetName val="DE_POP80"/>
    </sheetNames>
    <sheetDataSet>
      <sheetData sheetId="0">
        <row r="1">
          <cell r="A1">
            <v>2010</v>
          </cell>
        </row>
      </sheetData>
      <sheetData sheetId="1">
        <row r="84">
          <cell r="L84">
            <v>59757</v>
          </cell>
        </row>
        <row r="86">
          <cell r="L86">
            <v>58880</v>
          </cell>
        </row>
        <row r="88">
          <cell r="L88">
            <v>56416</v>
          </cell>
        </row>
        <row r="90">
          <cell r="L90">
            <v>60439</v>
          </cell>
        </row>
        <row r="92">
          <cell r="L92">
            <v>59530</v>
          </cell>
        </row>
        <row r="94">
          <cell r="L94">
            <v>59866</v>
          </cell>
        </row>
        <row r="96">
          <cell r="L96">
            <v>55617</v>
          </cell>
        </row>
        <row r="98">
          <cell r="L98">
            <v>54927</v>
          </cell>
        </row>
        <row r="100">
          <cell r="L100">
            <v>60756</v>
          </cell>
        </row>
        <row r="102">
          <cell r="L102">
            <v>67804</v>
          </cell>
        </row>
        <row r="104">
          <cell r="L104">
            <v>66038</v>
          </cell>
        </row>
        <row r="106">
          <cell r="L106">
            <v>57591</v>
          </cell>
        </row>
        <row r="108">
          <cell r="L108">
            <v>51291</v>
          </cell>
        </row>
        <row r="110">
          <cell r="L110">
            <v>39270</v>
          </cell>
        </row>
        <row r="112">
          <cell r="L112">
            <v>29732</v>
          </cell>
        </row>
        <row r="114">
          <cell r="L114">
            <v>24585</v>
          </cell>
        </row>
        <row r="116">
          <cell r="L116">
            <v>18722</v>
          </cell>
        </row>
        <row r="118">
          <cell r="L118">
            <v>18552</v>
          </cell>
        </row>
        <row r="120">
          <cell r="L120">
            <v>899773</v>
          </cell>
        </row>
        <row r="153">
          <cell r="L153">
            <v>29825</v>
          </cell>
        </row>
        <row r="154">
          <cell r="L154">
            <v>29422</v>
          </cell>
        </row>
        <row r="155">
          <cell r="L155">
            <v>28826</v>
          </cell>
        </row>
        <row r="156">
          <cell r="L156">
            <v>31097</v>
          </cell>
        </row>
        <row r="157">
          <cell r="L157">
            <v>30242</v>
          </cell>
        </row>
        <row r="158">
          <cell r="L158">
            <v>29862</v>
          </cell>
        </row>
        <row r="159">
          <cell r="L159">
            <v>27496</v>
          </cell>
        </row>
        <row r="160">
          <cell r="L160">
            <v>27132</v>
          </cell>
        </row>
        <row r="161">
          <cell r="L161">
            <v>29787</v>
          </cell>
        </row>
        <row r="162">
          <cell r="L162">
            <v>32967</v>
          </cell>
        </row>
        <row r="163">
          <cell r="L163">
            <v>32038</v>
          </cell>
        </row>
        <row r="164">
          <cell r="L164">
            <v>27518</v>
          </cell>
        </row>
        <row r="165">
          <cell r="L165">
            <v>24523</v>
          </cell>
        </row>
        <row r="166">
          <cell r="L166">
            <v>18491</v>
          </cell>
        </row>
        <row r="167">
          <cell r="L167">
            <v>13610</v>
          </cell>
        </row>
        <row r="168">
          <cell r="L168">
            <v>10869</v>
          </cell>
        </row>
        <row r="169">
          <cell r="L169">
            <v>7672</v>
          </cell>
        </row>
        <row r="170">
          <cell r="L170">
            <v>5969</v>
          </cell>
        </row>
        <row r="171">
          <cell r="L171">
            <v>437346</v>
          </cell>
        </row>
        <row r="175">
          <cell r="L175">
            <v>29932</v>
          </cell>
        </row>
        <row r="176">
          <cell r="L176">
            <v>29458</v>
          </cell>
        </row>
        <row r="177">
          <cell r="L177">
            <v>27590</v>
          </cell>
        </row>
        <row r="178">
          <cell r="L178">
            <v>29342</v>
          </cell>
        </row>
        <row r="179">
          <cell r="L179">
            <v>29288</v>
          </cell>
        </row>
        <row r="180">
          <cell r="L180">
            <v>30004</v>
          </cell>
        </row>
        <row r="181">
          <cell r="L181">
            <v>28121</v>
          </cell>
        </row>
        <row r="182">
          <cell r="L182">
            <v>27795</v>
          </cell>
        </row>
        <row r="183">
          <cell r="L183">
            <v>30969</v>
          </cell>
        </row>
        <row r="184">
          <cell r="L184">
            <v>34837</v>
          </cell>
        </row>
        <row r="185">
          <cell r="L185">
            <v>34000</v>
          </cell>
        </row>
        <row r="186">
          <cell r="L186">
            <v>30073</v>
          </cell>
        </row>
        <row r="187">
          <cell r="L187">
            <v>26768</v>
          </cell>
        </row>
        <row r="188">
          <cell r="L188">
            <v>20779</v>
          </cell>
        </row>
        <row r="189">
          <cell r="L189">
            <v>16122</v>
          </cell>
        </row>
        <row r="190">
          <cell r="L190">
            <v>13716</v>
          </cell>
        </row>
        <row r="191">
          <cell r="L191">
            <v>11050</v>
          </cell>
        </row>
        <row r="192">
          <cell r="L192">
            <v>12583</v>
          </cell>
        </row>
        <row r="194">
          <cell r="L194">
            <v>462427</v>
          </cell>
        </row>
        <row r="287">
          <cell r="L287">
            <v>20291</v>
          </cell>
        </row>
        <row r="288">
          <cell r="L288">
            <v>19454</v>
          </cell>
        </row>
        <row r="289">
          <cell r="L289">
            <v>18257</v>
          </cell>
        </row>
        <row r="290">
          <cell r="L290">
            <v>19919</v>
          </cell>
        </row>
        <row r="291">
          <cell r="L291">
            <v>19955</v>
          </cell>
        </row>
        <row r="292">
          <cell r="L292">
            <v>19840</v>
          </cell>
        </row>
        <row r="293">
          <cell r="L293">
            <v>18429</v>
          </cell>
        </row>
        <row r="294">
          <cell r="L294">
            <v>18368</v>
          </cell>
        </row>
        <row r="295">
          <cell r="L295">
            <v>21039</v>
          </cell>
        </row>
        <row r="296">
          <cell r="L296">
            <v>24386</v>
          </cell>
        </row>
        <row r="297">
          <cell r="L297">
            <v>24614</v>
          </cell>
        </row>
        <row r="298">
          <cell r="L298">
            <v>21878</v>
          </cell>
        </row>
        <row r="299">
          <cell r="L299">
            <v>19984</v>
          </cell>
        </row>
        <row r="300">
          <cell r="L300">
            <v>15484</v>
          </cell>
        </row>
        <row r="301">
          <cell r="L301">
            <v>11370</v>
          </cell>
        </row>
        <row r="302">
          <cell r="L302">
            <v>9397</v>
          </cell>
        </row>
        <row r="303">
          <cell r="L303">
            <v>6826</v>
          </cell>
        </row>
        <row r="304">
          <cell r="L304">
            <v>5266</v>
          </cell>
        </row>
        <row r="305">
          <cell r="L305">
            <v>314757</v>
          </cell>
        </row>
        <row r="309">
          <cell r="L309">
            <v>20338</v>
          </cell>
        </row>
        <row r="310">
          <cell r="L310">
            <v>19487</v>
          </cell>
        </row>
        <row r="311">
          <cell r="L311">
            <v>17373</v>
          </cell>
        </row>
        <row r="312">
          <cell r="L312">
            <v>19045</v>
          </cell>
        </row>
        <row r="313">
          <cell r="L313">
            <v>19162</v>
          </cell>
        </row>
        <row r="314">
          <cell r="L314">
            <v>19961</v>
          </cell>
        </row>
        <row r="315">
          <cell r="L315">
            <v>18854</v>
          </cell>
        </row>
        <row r="316">
          <cell r="L316">
            <v>18711</v>
          </cell>
        </row>
        <row r="317">
          <cell r="L317">
            <v>21282</v>
          </cell>
        </row>
        <row r="318">
          <cell r="L318">
            <v>25241</v>
          </cell>
        </row>
        <row r="319">
          <cell r="L319">
            <v>25510</v>
          </cell>
        </row>
        <row r="320">
          <cell r="L320">
            <v>23033</v>
          </cell>
        </row>
        <row r="321">
          <cell r="L321">
            <v>21340</v>
          </cell>
        </row>
        <row r="322">
          <cell r="L322">
            <v>17065</v>
          </cell>
        </row>
        <row r="323">
          <cell r="L323">
            <v>13361</v>
          </cell>
        </row>
        <row r="324">
          <cell r="L324">
            <v>11544</v>
          </cell>
        </row>
        <row r="325">
          <cell r="L325">
            <v>9594</v>
          </cell>
        </row>
        <row r="326">
          <cell r="L326">
            <v>10956</v>
          </cell>
        </row>
        <row r="328">
          <cell r="L328">
            <v>331857</v>
          </cell>
        </row>
        <row r="421">
          <cell r="L421">
            <v>7828</v>
          </cell>
        </row>
        <row r="422">
          <cell r="L422">
            <v>7585</v>
          </cell>
        </row>
        <row r="423">
          <cell r="L423">
            <v>7774</v>
          </cell>
        </row>
        <row r="424">
          <cell r="L424">
            <v>8544</v>
          </cell>
        </row>
        <row r="425">
          <cell r="L425">
            <v>8042</v>
          </cell>
        </row>
        <row r="426">
          <cell r="L426">
            <v>7728</v>
          </cell>
        </row>
        <row r="427">
          <cell r="L427">
            <v>6305</v>
          </cell>
        </row>
        <row r="428">
          <cell r="L428">
            <v>5793</v>
          </cell>
        </row>
        <row r="429">
          <cell r="L429">
            <v>6446</v>
          </cell>
        </row>
        <row r="430">
          <cell r="L430">
            <v>6624</v>
          </cell>
        </row>
        <row r="431">
          <cell r="L431">
            <v>5984</v>
          </cell>
        </row>
        <row r="432">
          <cell r="L432">
            <v>4634</v>
          </cell>
        </row>
        <row r="433">
          <cell r="L433">
            <v>3695</v>
          </cell>
        </row>
        <row r="434">
          <cell r="L434">
            <v>2458</v>
          </cell>
        </row>
        <row r="435">
          <cell r="L435">
            <v>1760</v>
          </cell>
        </row>
        <row r="436">
          <cell r="L436">
            <v>1192</v>
          </cell>
        </row>
        <row r="437">
          <cell r="L437">
            <v>686</v>
          </cell>
        </row>
        <row r="438">
          <cell r="L438">
            <v>565</v>
          </cell>
        </row>
        <row r="439">
          <cell r="L439">
            <v>93643</v>
          </cell>
        </row>
        <row r="443">
          <cell r="L443">
            <v>7895</v>
          </cell>
        </row>
        <row r="444">
          <cell r="L444">
            <v>7646</v>
          </cell>
        </row>
        <row r="445">
          <cell r="L445">
            <v>7654</v>
          </cell>
        </row>
        <row r="446">
          <cell r="L446">
            <v>8093</v>
          </cell>
        </row>
        <row r="447">
          <cell r="L447">
            <v>8011</v>
          </cell>
        </row>
        <row r="448">
          <cell r="L448">
            <v>7921</v>
          </cell>
        </row>
        <row r="449">
          <cell r="L449">
            <v>7093</v>
          </cell>
        </row>
        <row r="450">
          <cell r="L450">
            <v>6530</v>
          </cell>
        </row>
        <row r="451">
          <cell r="L451">
            <v>7515</v>
          </cell>
        </row>
        <row r="452">
          <cell r="L452">
            <v>7740</v>
          </cell>
        </row>
        <row r="453">
          <cell r="L453">
            <v>7075</v>
          </cell>
        </row>
        <row r="454">
          <cell r="L454">
            <v>5843</v>
          </cell>
        </row>
        <row r="455">
          <cell r="L455">
            <v>4424</v>
          </cell>
        </row>
        <row r="456">
          <cell r="L456">
            <v>3015</v>
          </cell>
        </row>
        <row r="457">
          <cell r="L457">
            <v>2224</v>
          </cell>
        </row>
        <row r="458">
          <cell r="L458">
            <v>1790</v>
          </cell>
        </row>
        <row r="459">
          <cell r="L459">
            <v>1229</v>
          </cell>
        </row>
        <row r="460">
          <cell r="L460">
            <v>1444</v>
          </cell>
        </row>
        <row r="462">
          <cell r="L462">
            <v>103142</v>
          </cell>
        </row>
        <row r="552">
          <cell r="L552">
            <v>11346</v>
          </cell>
        </row>
        <row r="554">
          <cell r="L554">
            <v>11221</v>
          </cell>
        </row>
        <row r="556">
          <cell r="L556">
            <v>11144</v>
          </cell>
        </row>
        <row r="558">
          <cell r="L558">
            <v>11757</v>
          </cell>
        </row>
        <row r="560">
          <cell r="L560">
            <v>12154</v>
          </cell>
        </row>
        <row r="562">
          <cell r="L562">
            <v>11896</v>
          </cell>
        </row>
        <row r="564">
          <cell r="L564">
            <v>10472</v>
          </cell>
        </row>
        <row r="566">
          <cell r="L566">
            <v>9781</v>
          </cell>
        </row>
        <row r="568">
          <cell r="L568">
            <v>10806</v>
          </cell>
        </row>
        <row r="570">
          <cell r="L570">
            <v>12466</v>
          </cell>
        </row>
        <row r="572">
          <cell r="L572">
            <v>11689</v>
          </cell>
        </row>
        <row r="574">
          <cell r="L574">
            <v>9408</v>
          </cell>
        </row>
        <row r="576">
          <cell r="L576">
            <v>8323</v>
          </cell>
        </row>
        <row r="578">
          <cell r="L578">
            <v>6249</v>
          </cell>
        </row>
        <row r="580">
          <cell r="L580">
            <v>4913</v>
          </cell>
        </row>
        <row r="582">
          <cell r="L582">
            <v>4057</v>
          </cell>
        </row>
        <row r="584">
          <cell r="L584">
            <v>2739</v>
          </cell>
        </row>
        <row r="586">
          <cell r="L586">
            <v>2495</v>
          </cell>
        </row>
        <row r="588">
          <cell r="L588">
            <v>162916</v>
          </cell>
        </row>
        <row r="621">
          <cell r="L621">
            <v>5664</v>
          </cell>
        </row>
        <row r="622">
          <cell r="L622">
            <v>5600</v>
          </cell>
        </row>
        <row r="623">
          <cell r="L623">
            <v>5620</v>
          </cell>
        </row>
        <row r="624">
          <cell r="L624">
            <v>6055</v>
          </cell>
        </row>
        <row r="625">
          <cell r="L625">
            <v>6115</v>
          </cell>
        </row>
        <row r="626">
          <cell r="L626">
            <v>5854</v>
          </cell>
        </row>
        <row r="627">
          <cell r="L627">
            <v>5113</v>
          </cell>
        </row>
        <row r="628">
          <cell r="L628">
            <v>4583</v>
          </cell>
        </row>
        <row r="629">
          <cell r="L629">
            <v>5249</v>
          </cell>
        </row>
        <row r="630">
          <cell r="L630">
            <v>5964</v>
          </cell>
        </row>
        <row r="631">
          <cell r="L631">
            <v>5575</v>
          </cell>
        </row>
        <row r="632">
          <cell r="L632">
            <v>4399</v>
          </cell>
        </row>
        <row r="633">
          <cell r="L633">
            <v>3939</v>
          </cell>
        </row>
        <row r="634">
          <cell r="L634">
            <v>2892</v>
          </cell>
        </row>
        <row r="635">
          <cell r="L635">
            <v>2180</v>
          </cell>
        </row>
        <row r="636">
          <cell r="L636">
            <v>1796</v>
          </cell>
        </row>
        <row r="637">
          <cell r="L637">
            <v>1063</v>
          </cell>
        </row>
        <row r="638">
          <cell r="L638">
            <v>733</v>
          </cell>
        </row>
        <row r="639">
          <cell r="L639">
            <v>78394</v>
          </cell>
        </row>
        <row r="643">
          <cell r="L643">
            <v>5682</v>
          </cell>
        </row>
        <row r="644">
          <cell r="L644">
            <v>5621</v>
          </cell>
        </row>
        <row r="645">
          <cell r="L645">
            <v>5524</v>
          </cell>
        </row>
        <row r="646">
          <cell r="L646">
            <v>5702</v>
          </cell>
        </row>
        <row r="647">
          <cell r="L647">
            <v>6039</v>
          </cell>
        </row>
        <row r="648">
          <cell r="L648">
            <v>6042</v>
          </cell>
        </row>
        <row r="649">
          <cell r="L649">
            <v>5359</v>
          </cell>
        </row>
        <row r="650">
          <cell r="L650">
            <v>5198</v>
          </cell>
        </row>
        <row r="651">
          <cell r="L651">
            <v>5557</v>
          </cell>
        </row>
        <row r="652">
          <cell r="L652">
            <v>6502</v>
          </cell>
        </row>
        <row r="653">
          <cell r="L653">
            <v>6114</v>
          </cell>
        </row>
        <row r="654">
          <cell r="L654">
            <v>5009</v>
          </cell>
        </row>
        <row r="655">
          <cell r="L655">
            <v>4384</v>
          </cell>
        </row>
        <row r="656">
          <cell r="L656">
            <v>3357</v>
          </cell>
        </row>
        <row r="657">
          <cell r="L657">
            <v>2733</v>
          </cell>
        </row>
        <row r="658">
          <cell r="L658">
            <v>2261</v>
          </cell>
        </row>
        <row r="659">
          <cell r="L659">
            <v>1676</v>
          </cell>
        </row>
        <row r="660">
          <cell r="L660">
            <v>1762</v>
          </cell>
        </row>
        <row r="662">
          <cell r="L662">
            <v>84522</v>
          </cell>
        </row>
        <row r="755">
          <cell r="L755">
            <v>3889</v>
          </cell>
        </row>
        <row r="756">
          <cell r="L756">
            <v>3805</v>
          </cell>
        </row>
        <row r="757">
          <cell r="L757">
            <v>3639</v>
          </cell>
        </row>
        <row r="758">
          <cell r="L758">
            <v>3968</v>
          </cell>
        </row>
        <row r="759">
          <cell r="L759">
            <v>4058</v>
          </cell>
        </row>
        <row r="760">
          <cell r="L760">
            <v>3694</v>
          </cell>
        </row>
        <row r="761">
          <cell r="L761">
            <v>3257</v>
          </cell>
        </row>
        <row r="762">
          <cell r="L762">
            <v>3183</v>
          </cell>
        </row>
        <row r="763">
          <cell r="L763">
            <v>3751</v>
          </cell>
        </row>
        <row r="764">
          <cell r="L764">
            <v>4367</v>
          </cell>
        </row>
        <row r="765">
          <cell r="L765">
            <v>4161</v>
          </cell>
        </row>
        <row r="766">
          <cell r="L766">
            <v>3326</v>
          </cell>
        </row>
        <row r="767">
          <cell r="L767">
            <v>2997</v>
          </cell>
        </row>
        <row r="768">
          <cell r="L768">
            <v>2259</v>
          </cell>
        </row>
        <row r="769">
          <cell r="L769">
            <v>1684</v>
          </cell>
        </row>
        <row r="770">
          <cell r="L770">
            <v>1402</v>
          </cell>
        </row>
        <row r="771">
          <cell r="L771">
            <v>872</v>
          </cell>
        </row>
        <row r="772">
          <cell r="L772">
            <v>579</v>
          </cell>
        </row>
        <row r="773">
          <cell r="L773">
            <v>54891</v>
          </cell>
        </row>
        <row r="777">
          <cell r="L777">
            <v>3891</v>
          </cell>
        </row>
        <row r="778">
          <cell r="L778">
            <v>3806</v>
          </cell>
        </row>
        <row r="779">
          <cell r="L779">
            <v>3509</v>
          </cell>
        </row>
        <row r="780">
          <cell r="L780">
            <v>3785</v>
          </cell>
        </row>
        <row r="781">
          <cell r="L781">
            <v>4027</v>
          </cell>
        </row>
        <row r="782">
          <cell r="L782">
            <v>3768</v>
          </cell>
        </row>
        <row r="783">
          <cell r="L783">
            <v>3154</v>
          </cell>
        </row>
        <row r="784">
          <cell r="L784">
            <v>3451</v>
          </cell>
        </row>
        <row r="785">
          <cell r="L785">
            <v>3849</v>
          </cell>
        </row>
        <row r="786">
          <cell r="L786">
            <v>4596</v>
          </cell>
        </row>
        <row r="787">
          <cell r="L787">
            <v>4367</v>
          </cell>
        </row>
        <row r="788">
          <cell r="L788">
            <v>3581</v>
          </cell>
        </row>
        <row r="789">
          <cell r="L789">
            <v>3214</v>
          </cell>
        </row>
        <row r="790">
          <cell r="L790">
            <v>2546</v>
          </cell>
        </row>
        <row r="791">
          <cell r="L791">
            <v>2117</v>
          </cell>
        </row>
        <row r="792">
          <cell r="L792">
            <v>1718</v>
          </cell>
        </row>
        <row r="793">
          <cell r="L793">
            <v>1352</v>
          </cell>
        </row>
        <row r="794">
          <cell r="L794">
            <v>1429</v>
          </cell>
        </row>
        <row r="796">
          <cell r="L796">
            <v>58160</v>
          </cell>
        </row>
        <row r="889">
          <cell r="L889">
            <v>1557</v>
          </cell>
        </row>
        <row r="890">
          <cell r="L890">
            <v>1534</v>
          </cell>
        </row>
        <row r="891">
          <cell r="L891">
            <v>1541</v>
          </cell>
        </row>
        <row r="892">
          <cell r="L892">
            <v>1738</v>
          </cell>
        </row>
        <row r="893">
          <cell r="L893">
            <v>1671</v>
          </cell>
        </row>
        <row r="894">
          <cell r="L894">
            <v>1836</v>
          </cell>
        </row>
        <row r="895">
          <cell r="L895">
            <v>1454</v>
          </cell>
        </row>
        <row r="896">
          <cell r="L896">
            <v>1012</v>
          </cell>
        </row>
        <row r="897">
          <cell r="L897">
            <v>1118</v>
          </cell>
        </row>
        <row r="898">
          <cell r="L898">
            <v>1187</v>
          </cell>
        </row>
        <row r="899">
          <cell r="L899">
            <v>1087</v>
          </cell>
        </row>
        <row r="900">
          <cell r="L900">
            <v>887</v>
          </cell>
        </row>
        <row r="901">
          <cell r="L901">
            <v>752</v>
          </cell>
        </row>
        <row r="902">
          <cell r="L902">
            <v>522</v>
          </cell>
        </row>
        <row r="903">
          <cell r="L903">
            <v>390</v>
          </cell>
        </row>
        <row r="904">
          <cell r="L904">
            <v>309</v>
          </cell>
        </row>
        <row r="905">
          <cell r="L905">
            <v>153</v>
          </cell>
        </row>
        <row r="906">
          <cell r="L906">
            <v>127</v>
          </cell>
        </row>
        <row r="907">
          <cell r="L907">
            <v>18875</v>
          </cell>
        </row>
        <row r="911">
          <cell r="L911">
            <v>1573</v>
          </cell>
        </row>
        <row r="912">
          <cell r="L912">
            <v>1553</v>
          </cell>
        </row>
        <row r="913">
          <cell r="L913">
            <v>1611</v>
          </cell>
        </row>
        <row r="914">
          <cell r="L914">
            <v>1538</v>
          </cell>
        </row>
        <row r="915">
          <cell r="L915">
            <v>1646</v>
          </cell>
        </row>
        <row r="916">
          <cell r="L916">
            <v>1951</v>
          </cell>
        </row>
        <row r="917">
          <cell r="L917">
            <v>1830</v>
          </cell>
        </row>
        <row r="918">
          <cell r="L918">
            <v>1286</v>
          </cell>
        </row>
        <row r="919">
          <cell r="L919">
            <v>1302</v>
          </cell>
        </row>
        <row r="920">
          <cell r="L920">
            <v>1439</v>
          </cell>
        </row>
        <row r="921">
          <cell r="L921">
            <v>1361</v>
          </cell>
        </row>
        <row r="922">
          <cell r="L922">
            <v>1099</v>
          </cell>
        </row>
        <row r="923">
          <cell r="L923">
            <v>887</v>
          </cell>
        </row>
        <row r="924">
          <cell r="L924">
            <v>599</v>
          </cell>
        </row>
        <row r="925">
          <cell r="L925">
            <v>447</v>
          </cell>
        </row>
        <row r="926">
          <cell r="L926">
            <v>397</v>
          </cell>
        </row>
        <row r="927">
          <cell r="L927">
            <v>234</v>
          </cell>
        </row>
        <row r="928">
          <cell r="L928">
            <v>275</v>
          </cell>
        </row>
        <row r="930">
          <cell r="L930">
            <v>21028</v>
          </cell>
        </row>
        <row r="953">
          <cell r="L953">
            <v>2424.157053420784</v>
          </cell>
        </row>
        <row r="955">
          <cell r="L955">
            <v>2211.9518434835613</v>
          </cell>
        </row>
        <row r="957">
          <cell r="L957">
            <v>2098.0091445517523</v>
          </cell>
        </row>
        <row r="959">
          <cell r="L959">
            <v>3198.7583369847343</v>
          </cell>
        </row>
        <row r="961">
          <cell r="L961">
            <v>3884.505222299109</v>
          </cell>
        </row>
        <row r="963">
          <cell r="L963">
            <v>2590.367045440579</v>
          </cell>
        </row>
        <row r="965">
          <cell r="L965">
            <v>2107.41725730759</v>
          </cell>
        </row>
        <row r="967">
          <cell r="L967">
            <v>1886.8492804762896</v>
          </cell>
        </row>
        <row r="969">
          <cell r="L969">
            <v>2066.648768698961</v>
          </cell>
        </row>
        <row r="971">
          <cell r="L971">
            <v>2436.7012037619006</v>
          </cell>
        </row>
        <row r="973">
          <cell r="L973">
            <v>2422.0663616972643</v>
          </cell>
        </row>
        <row r="975">
          <cell r="L975">
            <v>1997.6559418228194</v>
          </cell>
        </row>
        <row r="977">
          <cell r="L977">
            <v>1711.2311757006569</v>
          </cell>
        </row>
        <row r="979">
          <cell r="L979">
            <v>1396.582071310982</v>
          </cell>
        </row>
        <row r="981">
          <cell r="L981">
            <v>1127.9281848387348</v>
          </cell>
        </row>
        <row r="983">
          <cell r="L983">
            <v>1054.7539745155545</v>
          </cell>
        </row>
        <row r="985">
          <cell r="L985">
            <v>734.8781408170812</v>
          </cell>
        </row>
        <row r="987">
          <cell r="L987">
            <v>712.9258777201271</v>
          </cell>
        </row>
        <row r="989">
          <cell r="L989">
            <v>36063.38688484848</v>
          </cell>
        </row>
        <row r="1022">
          <cell r="L1022">
            <v>1226.1906958441482</v>
          </cell>
        </row>
        <row r="1023">
          <cell r="L1023">
            <v>1168.6966734473638</v>
          </cell>
        </row>
        <row r="1024">
          <cell r="L1024">
            <v>1007.7134107363673</v>
          </cell>
        </row>
        <row r="1025">
          <cell r="L1025">
            <v>1551.2932588514202</v>
          </cell>
        </row>
        <row r="1026">
          <cell r="L1026">
            <v>1879.5318594439714</v>
          </cell>
        </row>
        <row r="1027">
          <cell r="L1027">
            <v>1228.2813875676677</v>
          </cell>
        </row>
        <row r="1028">
          <cell r="L1028">
            <v>986.806493501173</v>
          </cell>
        </row>
        <row r="1029">
          <cell r="L1029">
            <v>849.8661856106501</v>
          </cell>
        </row>
        <row r="1030">
          <cell r="L1030">
            <v>975.307689021816</v>
          </cell>
        </row>
        <row r="1031">
          <cell r="L1031">
            <v>1069.3888165801907</v>
          </cell>
        </row>
        <row r="1032">
          <cell r="L1032">
            <v>1138.3816434563319</v>
          </cell>
        </row>
        <row r="1033">
          <cell r="L1033">
            <v>888.5439824957596</v>
          </cell>
        </row>
        <row r="1034">
          <cell r="L1034">
            <v>787.145433905067</v>
          </cell>
        </row>
        <row r="1035">
          <cell r="L1035">
            <v>642.8877049822261</v>
          </cell>
        </row>
        <row r="1036">
          <cell r="L1036">
            <v>465.1789084830741</v>
          </cell>
        </row>
        <row r="1037">
          <cell r="L1037">
            <v>403.5035026392508</v>
          </cell>
        </row>
        <row r="1038">
          <cell r="L1038">
            <v>306.28633749559714</v>
          </cell>
        </row>
        <row r="1039">
          <cell r="L1039">
            <v>222.65866855481974</v>
          </cell>
        </row>
        <row r="1040">
          <cell r="L1040">
            <v>16797.662652616895</v>
          </cell>
        </row>
        <row r="1044">
          <cell r="L1044">
            <v>1197.9663575766358</v>
          </cell>
        </row>
        <row r="1045">
          <cell r="L1045">
            <v>1043.2551700361976</v>
          </cell>
        </row>
        <row r="1046">
          <cell r="L1046">
            <v>1090.295733815385</v>
          </cell>
        </row>
        <row r="1047">
          <cell r="L1047">
            <v>1647.4650781333141</v>
          </cell>
        </row>
        <row r="1048">
          <cell r="L1048">
            <v>2004.9733628551373</v>
          </cell>
        </row>
        <row r="1049">
          <cell r="L1049">
            <v>1362.0856578729115</v>
          </cell>
        </row>
        <row r="1050">
          <cell r="L1050">
            <v>1120.6107638064168</v>
          </cell>
        </row>
        <row r="1051">
          <cell r="L1051">
            <v>1036.9830948656395</v>
          </cell>
        </row>
        <row r="1052">
          <cell r="L1052">
            <v>1091.3410796771448</v>
          </cell>
        </row>
        <row r="1053">
          <cell r="L1053">
            <v>1367.31238718171</v>
          </cell>
        </row>
        <row r="1054">
          <cell r="L1054">
            <v>1283.6847182409326</v>
          </cell>
        </row>
        <row r="1055">
          <cell r="L1055">
            <v>1109.1119593270598</v>
          </cell>
        </row>
        <row r="1056">
          <cell r="L1056">
            <v>924.0857417955899</v>
          </cell>
        </row>
        <row r="1057">
          <cell r="L1057">
            <v>753.694366328756</v>
          </cell>
        </row>
        <row r="1058">
          <cell r="L1058">
            <v>662.7492763556606</v>
          </cell>
        </row>
        <row r="1059">
          <cell r="L1059">
            <v>651.2504718763038</v>
          </cell>
        </row>
        <row r="1060">
          <cell r="L1060">
            <v>428.591803321484</v>
          </cell>
        </row>
        <row r="1061">
          <cell r="L1061">
            <v>490.26720916530735</v>
          </cell>
        </row>
        <row r="1063">
          <cell r="L1063">
            <v>19265.724232231587</v>
          </cell>
        </row>
        <row r="1087">
          <cell r="L1087">
            <v>36195</v>
          </cell>
        </row>
        <row r="1089">
          <cell r="L1089">
            <v>36169</v>
          </cell>
        </row>
        <row r="1091">
          <cell r="L1091">
            <v>35005</v>
          </cell>
        </row>
        <row r="1093">
          <cell r="L1093">
            <v>37813</v>
          </cell>
        </row>
        <row r="1095">
          <cell r="L1095">
            <v>36333</v>
          </cell>
        </row>
        <row r="1097">
          <cell r="L1097">
            <v>37220</v>
          </cell>
        </row>
        <row r="1099">
          <cell r="L1099">
            <v>36206</v>
          </cell>
        </row>
        <row r="1101">
          <cell r="L1101">
            <v>35315</v>
          </cell>
        </row>
        <row r="1103">
          <cell r="L1103">
            <v>38717</v>
          </cell>
        </row>
        <row r="1105">
          <cell r="L1105">
            <v>41364</v>
          </cell>
        </row>
        <row r="1107">
          <cell r="L1107">
            <v>39416</v>
          </cell>
        </row>
        <row r="1109">
          <cell r="L1109">
            <v>33525</v>
          </cell>
        </row>
        <row r="1111">
          <cell r="L1111">
            <v>28429</v>
          </cell>
        </row>
        <row r="1113">
          <cell r="L1113">
            <v>20750</v>
          </cell>
        </row>
        <row r="1115">
          <cell r="L1115">
            <v>14774</v>
          </cell>
        </row>
        <row r="1117">
          <cell r="L1117">
            <v>12083</v>
          </cell>
        </row>
        <row r="1119">
          <cell r="L1119">
            <v>9539</v>
          </cell>
        </row>
        <row r="1121">
          <cell r="L1121">
            <v>10134</v>
          </cell>
        </row>
        <row r="1123">
          <cell r="L1123">
            <v>538987</v>
          </cell>
        </row>
        <row r="1156">
          <cell r="L1156">
            <v>18049</v>
          </cell>
        </row>
        <row r="1157">
          <cell r="L1157">
            <v>18051</v>
          </cell>
        </row>
        <row r="1158">
          <cell r="L1158">
            <v>17958</v>
          </cell>
        </row>
        <row r="1159">
          <cell r="L1159">
            <v>19393</v>
          </cell>
        </row>
        <row r="1160">
          <cell r="L1160">
            <v>18588</v>
          </cell>
        </row>
        <row r="1161">
          <cell r="L1161">
            <v>18453</v>
          </cell>
        </row>
        <row r="1162">
          <cell r="L1162">
            <v>17739</v>
          </cell>
        </row>
        <row r="1163">
          <cell r="L1163">
            <v>17640</v>
          </cell>
        </row>
        <row r="1164">
          <cell r="L1164">
            <v>18964</v>
          </cell>
        </row>
        <row r="1165">
          <cell r="L1165">
            <v>20227</v>
          </cell>
        </row>
        <row r="1166">
          <cell r="L1166">
            <v>19201</v>
          </cell>
        </row>
        <row r="1167">
          <cell r="L1167">
            <v>15969</v>
          </cell>
        </row>
        <row r="1168">
          <cell r="L1168">
            <v>13465</v>
          </cell>
        </row>
        <row r="1169">
          <cell r="L1169">
            <v>9644</v>
          </cell>
        </row>
        <row r="1170">
          <cell r="L1170">
            <v>6721</v>
          </cell>
        </row>
        <row r="1171">
          <cell r="L1171">
            <v>5155</v>
          </cell>
        </row>
        <row r="1172">
          <cell r="L1172">
            <v>3757</v>
          </cell>
        </row>
        <row r="1173">
          <cell r="L1173">
            <v>3117</v>
          </cell>
        </row>
        <row r="1174">
          <cell r="L1174">
            <v>262091</v>
          </cell>
        </row>
        <row r="1178">
          <cell r="L1178">
            <v>18146</v>
          </cell>
        </row>
        <row r="1179">
          <cell r="L1179">
            <v>18118</v>
          </cell>
        </row>
        <row r="1180">
          <cell r="L1180">
            <v>17047</v>
          </cell>
        </row>
        <row r="1182">
          <cell r="L1182">
            <v>17745</v>
          </cell>
        </row>
        <row r="1183">
          <cell r="L1183">
            <v>18767</v>
          </cell>
        </row>
        <row r="1184">
          <cell r="L1184">
            <v>18467</v>
          </cell>
        </row>
        <row r="1185">
          <cell r="L1185">
            <v>17675</v>
          </cell>
        </row>
        <row r="1186">
          <cell r="L1186">
            <v>19753</v>
          </cell>
        </row>
        <row r="1187">
          <cell r="L1187">
            <v>21137</v>
          </cell>
        </row>
        <row r="1188">
          <cell r="L1188">
            <v>20215</v>
          </cell>
        </row>
        <row r="1189">
          <cell r="L1189">
            <v>17556</v>
          </cell>
        </row>
        <row r="1190">
          <cell r="L1190">
            <v>14964</v>
          </cell>
        </row>
        <row r="1191">
          <cell r="L1191">
            <v>11106</v>
          </cell>
        </row>
        <row r="1192">
          <cell r="L1192">
            <v>8053</v>
          </cell>
        </row>
        <row r="1193">
          <cell r="L1193">
            <v>6928</v>
          </cell>
        </row>
        <row r="1194">
          <cell r="L1194">
            <v>5782</v>
          </cell>
        </row>
        <row r="1195">
          <cell r="L1195">
            <v>7017</v>
          </cell>
        </row>
        <row r="1197">
          <cell r="L1197">
            <v>276896</v>
          </cell>
        </row>
        <row r="1290">
          <cell r="L1290">
            <v>11611</v>
          </cell>
        </row>
        <row r="1291">
          <cell r="L1291">
            <v>11587</v>
          </cell>
        </row>
        <row r="1292">
          <cell r="L1292">
            <v>10901</v>
          </cell>
        </row>
        <row r="1293">
          <cell r="L1293">
            <v>11935</v>
          </cell>
        </row>
        <row r="1294">
          <cell r="L1294">
            <v>11791</v>
          </cell>
        </row>
        <row r="1295">
          <cell r="L1295">
            <v>12051</v>
          </cell>
        </row>
        <row r="1296">
          <cell r="L1296">
            <v>11856</v>
          </cell>
        </row>
        <row r="1297">
          <cell r="L1297">
            <v>11511</v>
          </cell>
        </row>
        <row r="1298">
          <cell r="L1298">
            <v>12892</v>
          </cell>
        </row>
        <row r="1299">
          <cell r="L1299">
            <v>14392</v>
          </cell>
        </row>
        <row r="1300">
          <cell r="L1300">
            <v>14182</v>
          </cell>
        </row>
        <row r="1301">
          <cell r="L1301">
            <v>12131</v>
          </cell>
        </row>
        <row r="1302">
          <cell r="L1302">
            <v>10398</v>
          </cell>
        </row>
        <row r="1303">
          <cell r="L1303">
            <v>7647</v>
          </cell>
        </row>
        <row r="1304">
          <cell r="L1304">
            <v>5261</v>
          </cell>
        </row>
        <row r="1305">
          <cell r="L1305">
            <v>4283</v>
          </cell>
        </row>
        <row r="1306">
          <cell r="L1306">
            <v>3248</v>
          </cell>
        </row>
        <row r="1307">
          <cell r="L1307">
            <v>2692</v>
          </cell>
        </row>
        <row r="1308">
          <cell r="L1308">
            <v>180369</v>
          </cell>
        </row>
        <row r="1312">
          <cell r="L1312">
            <v>11663</v>
          </cell>
        </row>
        <row r="1313">
          <cell r="L1313">
            <v>11646</v>
          </cell>
        </row>
        <row r="1314">
          <cell r="L1314">
            <v>10281</v>
          </cell>
        </row>
        <row r="1315">
          <cell r="L1315">
            <v>11478</v>
          </cell>
        </row>
        <row r="1316">
          <cell r="L1316">
            <v>11050</v>
          </cell>
        </row>
        <row r="1317">
          <cell r="L1317">
            <v>12329</v>
          </cell>
        </row>
        <row r="1318">
          <cell r="L1318">
            <v>12514</v>
          </cell>
        </row>
        <row r="1319">
          <cell r="L1319">
            <v>11373</v>
          </cell>
        </row>
        <row r="1320">
          <cell r="L1320">
            <v>12887</v>
          </cell>
        </row>
        <row r="1321">
          <cell r="L1321">
            <v>14630</v>
          </cell>
        </row>
        <row r="1322">
          <cell r="L1322">
            <v>14527</v>
          </cell>
        </row>
        <row r="1323">
          <cell r="L1323">
            <v>12809</v>
          </cell>
        </row>
        <row r="1324">
          <cell r="L1324">
            <v>11332</v>
          </cell>
        </row>
        <row r="1325">
          <cell r="L1325">
            <v>8682</v>
          </cell>
        </row>
        <row r="1326">
          <cell r="L1326">
            <v>6282</v>
          </cell>
        </row>
        <row r="1327">
          <cell r="L1327">
            <v>5636</v>
          </cell>
        </row>
        <row r="1328">
          <cell r="L1328">
            <v>4893</v>
          </cell>
        </row>
        <row r="1329">
          <cell r="L1329">
            <v>5998</v>
          </cell>
        </row>
        <row r="1331">
          <cell r="L1331">
            <v>190010</v>
          </cell>
        </row>
        <row r="1424">
          <cell r="L1424">
            <v>5140</v>
          </cell>
        </row>
        <row r="1425">
          <cell r="L1425">
            <v>5024</v>
          </cell>
        </row>
        <row r="1426">
          <cell r="L1426">
            <v>5183</v>
          </cell>
        </row>
        <row r="1427">
          <cell r="L1427">
            <v>5680</v>
          </cell>
        </row>
        <row r="1428">
          <cell r="L1428">
            <v>5265</v>
          </cell>
        </row>
        <row r="1429">
          <cell r="L1429">
            <v>4831</v>
          </cell>
        </row>
        <row r="1430">
          <cell r="L1430">
            <v>4052</v>
          </cell>
        </row>
        <row r="1431">
          <cell r="L1431">
            <v>4111</v>
          </cell>
        </row>
        <row r="1432">
          <cell r="L1432">
            <v>4516</v>
          </cell>
        </row>
        <row r="1433">
          <cell r="L1433">
            <v>4551</v>
          </cell>
        </row>
        <row r="1434">
          <cell r="L1434">
            <v>4104</v>
          </cell>
        </row>
        <row r="1435">
          <cell r="L1435">
            <v>3159</v>
          </cell>
        </row>
        <row r="1436">
          <cell r="L1436">
            <v>2518</v>
          </cell>
        </row>
        <row r="1437">
          <cell r="L1437">
            <v>1626</v>
          </cell>
        </row>
        <row r="1438">
          <cell r="L1438">
            <v>1144</v>
          </cell>
        </row>
        <row r="1439">
          <cell r="L1439">
            <v>711</v>
          </cell>
        </row>
        <row r="1440">
          <cell r="L1440">
            <v>410</v>
          </cell>
        </row>
        <row r="1441">
          <cell r="L1441">
            <v>332</v>
          </cell>
        </row>
        <row r="1442">
          <cell r="L1442">
            <v>62357</v>
          </cell>
        </row>
        <row r="1446">
          <cell r="L1446">
            <v>5189</v>
          </cell>
        </row>
        <row r="1447">
          <cell r="L1447">
            <v>5061</v>
          </cell>
        </row>
        <row r="1448">
          <cell r="L1448">
            <v>5074</v>
          </cell>
        </row>
        <row r="1449">
          <cell r="L1449">
            <v>5468</v>
          </cell>
        </row>
        <row r="1450">
          <cell r="L1450">
            <v>5229</v>
          </cell>
        </row>
        <row r="1451">
          <cell r="L1451">
            <v>4937</v>
          </cell>
        </row>
        <row r="1452">
          <cell r="L1452">
            <v>4468</v>
          </cell>
        </row>
        <row r="1453">
          <cell r="L1453">
            <v>4582</v>
          </cell>
        </row>
        <row r="1454">
          <cell r="L1454">
            <v>5334</v>
          </cell>
        </row>
        <row r="1455">
          <cell r="L1455">
            <v>5343</v>
          </cell>
        </row>
        <row r="1456">
          <cell r="L1456">
            <v>4807</v>
          </cell>
        </row>
        <row r="1457">
          <cell r="L1457">
            <v>3999</v>
          </cell>
        </row>
        <row r="1458">
          <cell r="L1458">
            <v>2993</v>
          </cell>
        </row>
        <row r="1459">
          <cell r="L1459">
            <v>2022</v>
          </cell>
        </row>
        <row r="1460">
          <cell r="L1460">
            <v>1461</v>
          </cell>
        </row>
        <row r="1461">
          <cell r="L1461">
            <v>1106</v>
          </cell>
        </row>
        <row r="1462">
          <cell r="L1462">
            <v>770</v>
          </cell>
        </row>
        <row r="1463">
          <cell r="L1463">
            <v>916</v>
          </cell>
        </row>
        <row r="1465">
          <cell r="L1465">
            <v>68759</v>
          </cell>
        </row>
        <row r="1492">
          <cell r="L1492">
            <v>896.6400571635602</v>
          </cell>
        </row>
        <row r="1494">
          <cell r="L1494">
            <v>1005.5963182904588</v>
          </cell>
        </row>
        <row r="1496">
          <cell r="L1496">
            <v>1101.5577959802044</v>
          </cell>
        </row>
        <row r="1498">
          <cell r="L1498">
            <v>6182.518119907046</v>
          </cell>
        </row>
        <row r="1500">
          <cell r="L1500">
            <v>8617.54061628434</v>
          </cell>
        </row>
        <row r="1502">
          <cell r="L1502">
            <v>1928.2259423283253</v>
          </cell>
        </row>
        <row r="1504">
          <cell r="L1504">
            <v>1289.4823564559563</v>
          </cell>
        </row>
        <row r="1506">
          <cell r="L1506">
            <v>1003.5971208385891</v>
          </cell>
        </row>
        <row r="1508">
          <cell r="L1508">
            <v>1184.524490232797</v>
          </cell>
        </row>
        <row r="1510">
          <cell r="L1510">
            <v>1544.380031569343</v>
          </cell>
        </row>
        <row r="1512">
          <cell r="L1512">
            <v>1582.3647831548674</v>
          </cell>
        </row>
        <row r="1514">
          <cell r="L1514">
            <v>1345.4598851083078</v>
          </cell>
        </row>
        <row r="1516">
          <cell r="L1516">
            <v>1106.5557896098785</v>
          </cell>
        </row>
        <row r="1518">
          <cell r="L1518">
            <v>849.6589170446223</v>
          </cell>
        </row>
        <row r="1520">
          <cell r="L1520">
            <v>584.7652546718871</v>
          </cell>
        </row>
        <row r="1522">
          <cell r="L1522">
            <v>508.7957515008385</v>
          </cell>
        </row>
        <row r="1524">
          <cell r="L1524">
            <v>408.83587890735356</v>
          </cell>
        </row>
        <row r="1526">
          <cell r="L1526">
            <v>324.86958592882615</v>
          </cell>
        </row>
        <row r="1528">
          <cell r="L1528">
            <v>31465.368694977198</v>
          </cell>
        </row>
        <row r="1561">
          <cell r="L1561">
            <v>463.8138088337703</v>
          </cell>
        </row>
        <row r="1562">
          <cell r="L1562">
            <v>535.7849171010795</v>
          </cell>
        </row>
        <row r="1563">
          <cell r="L1563">
            <v>559.7752865235159</v>
          </cell>
        </row>
        <row r="1564">
          <cell r="L1564">
            <v>2393.0393498880303</v>
          </cell>
        </row>
        <row r="1565">
          <cell r="L1565">
            <v>4146.335515177757</v>
          </cell>
        </row>
        <row r="1566">
          <cell r="L1566">
            <v>1064.572643120615</v>
          </cell>
        </row>
        <row r="1567">
          <cell r="L1567">
            <v>683.7255285394373</v>
          </cell>
        </row>
        <row r="1568">
          <cell r="L1568">
            <v>491.80257315994606</v>
          </cell>
        </row>
        <row r="1569">
          <cell r="L1569">
            <v>598.759636834975</v>
          </cell>
        </row>
        <row r="1570">
          <cell r="L1570">
            <v>761.6942291623556</v>
          </cell>
        </row>
        <row r="1571">
          <cell r="L1571">
            <v>770.6906176957692</v>
          </cell>
        </row>
        <row r="1572">
          <cell r="L1572">
            <v>633.7455922426948</v>
          </cell>
        </row>
        <row r="1573">
          <cell r="L1573">
            <v>536.7845158270143</v>
          </cell>
        </row>
        <row r="1574">
          <cell r="L1574">
            <v>364.8535349662202</v>
          </cell>
        </row>
        <row r="1575">
          <cell r="L1575">
            <v>238.9040954984291</v>
          </cell>
        </row>
        <row r="1576">
          <cell r="L1576">
            <v>210.9153311722533</v>
          </cell>
        </row>
        <row r="1577">
          <cell r="L1577">
            <v>152.93860506803202</v>
          </cell>
        </row>
        <row r="1578">
          <cell r="L1578">
            <v>86.96508915633193</v>
          </cell>
        </row>
        <row r="1579">
          <cell r="L1579">
            <v>14695.100869968224</v>
          </cell>
        </row>
        <row r="1583">
          <cell r="L1583">
            <v>432.82624832978996</v>
          </cell>
        </row>
        <row r="1584">
          <cell r="L1584">
            <v>469.8114011893794</v>
          </cell>
        </row>
        <row r="1585">
          <cell r="L1585">
            <v>541.7825094566886</v>
          </cell>
        </row>
        <row r="1586">
          <cell r="L1586">
            <v>3789.4787700190154</v>
          </cell>
        </row>
        <row r="1587">
          <cell r="L1587">
            <v>4471.205101106583</v>
          </cell>
        </row>
        <row r="1588">
          <cell r="L1588">
            <v>863.6532992077102</v>
          </cell>
        </row>
        <row r="1589">
          <cell r="L1589">
            <v>605.756827916519</v>
          </cell>
        </row>
        <row r="1590">
          <cell r="L1590">
            <v>511.7945476786431</v>
          </cell>
        </row>
        <row r="1591">
          <cell r="L1591">
            <v>585.764853397822</v>
          </cell>
        </row>
        <row r="1592">
          <cell r="L1592">
            <v>782.6858024069874</v>
          </cell>
        </row>
        <row r="1593">
          <cell r="L1593">
            <v>811.674165459098</v>
          </cell>
        </row>
        <row r="1594">
          <cell r="L1594">
            <v>711.7142928656131</v>
          </cell>
        </row>
        <row r="1595">
          <cell r="L1595">
            <v>569.7712737828643</v>
          </cell>
        </row>
        <row r="1596">
          <cell r="L1596">
            <v>484.80538207840215</v>
          </cell>
        </row>
        <row r="1597">
          <cell r="L1597">
            <v>345.861159173458</v>
          </cell>
        </row>
        <row r="1598">
          <cell r="L1598">
            <v>297.8804203285852</v>
          </cell>
        </row>
        <row r="1599">
          <cell r="L1599">
            <v>255.89727383932154</v>
          </cell>
        </row>
        <row r="1600">
          <cell r="L1600">
            <v>237.90449677249424</v>
          </cell>
        </row>
        <row r="1602">
          <cell r="L1602">
            <v>16770.267825008978</v>
          </cell>
        </row>
        <row r="1621">
          <cell r="L1621">
            <v>5672</v>
          </cell>
        </row>
        <row r="1623">
          <cell r="L1623">
            <v>5083</v>
          </cell>
        </row>
        <row r="1625">
          <cell r="L1625">
            <v>4275</v>
          </cell>
        </row>
        <row r="1627">
          <cell r="L1627">
            <v>5038</v>
          </cell>
        </row>
        <row r="1629">
          <cell r="L1629">
            <v>5321</v>
          </cell>
        </row>
        <row r="1631">
          <cell r="L1631">
            <v>5661</v>
          </cell>
        </row>
        <row r="1633">
          <cell r="L1633">
            <v>5330</v>
          </cell>
        </row>
        <row r="1635">
          <cell r="L1635">
            <v>5195</v>
          </cell>
        </row>
        <row r="1637">
          <cell r="L1637">
            <v>4838</v>
          </cell>
        </row>
        <row r="1639">
          <cell r="L1639">
            <v>4763</v>
          </cell>
        </row>
        <row r="1641">
          <cell r="L1641">
            <v>4572</v>
          </cell>
        </row>
        <row r="1643">
          <cell r="L1643">
            <v>3979</v>
          </cell>
        </row>
        <row r="1645">
          <cell r="L1645">
            <v>3296</v>
          </cell>
        </row>
        <row r="1647">
          <cell r="L1647">
            <v>2386</v>
          </cell>
        </row>
        <row r="1649">
          <cell r="L1649">
            <v>1712</v>
          </cell>
        </row>
        <row r="1651">
          <cell r="L1651">
            <v>1398</v>
          </cell>
        </row>
        <row r="1653">
          <cell r="L1653">
            <v>1072</v>
          </cell>
        </row>
        <row r="1655">
          <cell r="L1655">
            <v>1248</v>
          </cell>
        </row>
        <row r="1657">
          <cell r="L1657">
            <v>70839</v>
          </cell>
        </row>
        <row r="1690">
          <cell r="L1690">
            <v>2895</v>
          </cell>
        </row>
        <row r="1691">
          <cell r="L1691">
            <v>2609</v>
          </cell>
        </row>
        <row r="1692">
          <cell r="L1692">
            <v>2245</v>
          </cell>
        </row>
        <row r="1693">
          <cell r="L1693">
            <v>2573</v>
          </cell>
        </row>
        <row r="1694">
          <cell r="L1694">
            <v>2687</v>
          </cell>
        </row>
        <row r="1695">
          <cell r="L1695">
            <v>2888</v>
          </cell>
        </row>
        <row r="1696">
          <cell r="L1696">
            <v>2768</v>
          </cell>
        </row>
        <row r="1697">
          <cell r="L1697">
            <v>2654</v>
          </cell>
        </row>
        <row r="1698">
          <cell r="L1698">
            <v>2435</v>
          </cell>
        </row>
        <row r="1699">
          <cell r="L1699">
            <v>2398</v>
          </cell>
        </row>
        <row r="1700">
          <cell r="L1700">
            <v>2232</v>
          </cell>
        </row>
        <row r="1701">
          <cell r="L1701">
            <v>1872</v>
          </cell>
        </row>
        <row r="1702">
          <cell r="L1702">
            <v>1474</v>
          </cell>
        </row>
        <row r="1703">
          <cell r="L1703">
            <v>1021</v>
          </cell>
        </row>
        <row r="1704">
          <cell r="L1704">
            <v>680</v>
          </cell>
        </row>
        <row r="1705">
          <cell r="L1705">
            <v>507</v>
          </cell>
        </row>
        <row r="1706">
          <cell r="L1706">
            <v>331</v>
          </cell>
        </row>
        <row r="1707">
          <cell r="L1707">
            <v>299</v>
          </cell>
        </row>
        <row r="1708">
          <cell r="L1708">
            <v>34568</v>
          </cell>
        </row>
        <row r="1712">
          <cell r="L1712">
            <v>2777</v>
          </cell>
        </row>
        <row r="1713">
          <cell r="L1713">
            <v>2474</v>
          </cell>
        </row>
        <row r="1714">
          <cell r="L1714">
            <v>2030</v>
          </cell>
        </row>
        <row r="1715">
          <cell r="L1715">
            <v>2465</v>
          </cell>
        </row>
        <row r="1716">
          <cell r="L1716">
            <v>2634</v>
          </cell>
        </row>
        <row r="1717">
          <cell r="L1717">
            <v>2773</v>
          </cell>
        </row>
        <row r="1718">
          <cell r="L1718">
            <v>2562</v>
          </cell>
        </row>
        <row r="1719">
          <cell r="L1719">
            <v>2541</v>
          </cell>
        </row>
        <row r="1720">
          <cell r="L1720">
            <v>2403</v>
          </cell>
        </row>
        <row r="1721">
          <cell r="L1721">
            <v>2365</v>
          </cell>
        </row>
        <row r="1722">
          <cell r="L1722">
            <v>2340</v>
          </cell>
        </row>
        <row r="1723">
          <cell r="L1723">
            <v>2107</v>
          </cell>
        </row>
        <row r="1724">
          <cell r="L1724">
            <v>1822</v>
          </cell>
        </row>
        <row r="1725">
          <cell r="L1725">
            <v>1365</v>
          </cell>
        </row>
        <row r="1726">
          <cell r="L1726">
            <v>1032</v>
          </cell>
        </row>
        <row r="1727">
          <cell r="L1727">
            <v>891</v>
          </cell>
        </row>
        <row r="1728">
          <cell r="L1728">
            <v>741</v>
          </cell>
        </row>
        <row r="1729">
          <cell r="L1729">
            <v>949</v>
          </cell>
        </row>
        <row r="1731">
          <cell r="L1731">
            <v>36271</v>
          </cell>
        </row>
        <row r="1821">
          <cell r="L1821">
            <v>12216</v>
          </cell>
        </row>
        <row r="1823">
          <cell r="L1823">
            <v>11490</v>
          </cell>
        </row>
        <row r="1825">
          <cell r="L1825">
            <v>10267</v>
          </cell>
        </row>
        <row r="1827">
          <cell r="L1827">
            <v>10869</v>
          </cell>
        </row>
        <row r="1829">
          <cell r="L1829">
            <v>11043</v>
          </cell>
        </row>
        <row r="1831">
          <cell r="L1831">
            <v>10750</v>
          </cell>
        </row>
        <row r="1833">
          <cell r="L1833">
            <v>8939</v>
          </cell>
        </row>
        <row r="1835">
          <cell r="L1835">
            <v>9831</v>
          </cell>
        </row>
        <row r="1837">
          <cell r="L1837">
            <v>11233</v>
          </cell>
        </row>
        <row r="1839">
          <cell r="L1839">
            <v>13974</v>
          </cell>
        </row>
        <row r="1841">
          <cell r="L1841">
            <v>14933</v>
          </cell>
        </row>
        <row r="1843">
          <cell r="L1843">
            <v>14658</v>
          </cell>
        </row>
        <row r="1845">
          <cell r="L1845">
            <v>14539</v>
          </cell>
        </row>
        <row r="1847">
          <cell r="L1847">
            <v>12271</v>
          </cell>
        </row>
        <row r="1849">
          <cell r="L1849">
            <v>10045</v>
          </cell>
        </row>
        <row r="1851">
          <cell r="L1851">
            <v>8445</v>
          </cell>
        </row>
        <row r="1853">
          <cell r="L1853">
            <v>6444</v>
          </cell>
        </row>
        <row r="1855">
          <cell r="L1855">
            <v>5923</v>
          </cell>
        </row>
        <row r="1857">
          <cell r="L1857">
            <v>197870</v>
          </cell>
        </row>
        <row r="1890">
          <cell r="L1890">
            <v>6112</v>
          </cell>
        </row>
        <row r="1891">
          <cell r="L1891">
            <v>5771</v>
          </cell>
        </row>
        <row r="1892">
          <cell r="L1892">
            <v>5248</v>
          </cell>
        </row>
        <row r="1893">
          <cell r="L1893">
            <v>5649</v>
          </cell>
        </row>
        <row r="1894">
          <cell r="L1894">
            <v>5539</v>
          </cell>
        </row>
        <row r="1895">
          <cell r="L1895">
            <v>5555</v>
          </cell>
        </row>
        <row r="1896">
          <cell r="L1896">
            <v>4644</v>
          </cell>
        </row>
        <row r="1897">
          <cell r="L1897">
            <v>4909</v>
          </cell>
        </row>
        <row r="1898">
          <cell r="L1898">
            <v>5574</v>
          </cell>
        </row>
        <row r="1899">
          <cell r="L1899">
            <v>6776</v>
          </cell>
        </row>
        <row r="1900">
          <cell r="L1900">
            <v>7262</v>
          </cell>
        </row>
        <row r="1901">
          <cell r="L1901">
            <v>7150</v>
          </cell>
        </row>
        <row r="1902">
          <cell r="L1902">
            <v>7119</v>
          </cell>
        </row>
        <row r="1903">
          <cell r="L1903">
            <v>5955</v>
          </cell>
        </row>
        <row r="1904">
          <cell r="L1904">
            <v>4709</v>
          </cell>
        </row>
        <row r="1905">
          <cell r="L1905">
            <v>3918</v>
          </cell>
        </row>
        <row r="1906">
          <cell r="L1906">
            <v>2852</v>
          </cell>
        </row>
        <row r="1907">
          <cell r="L1907">
            <v>2119</v>
          </cell>
        </row>
        <row r="1908">
          <cell r="L1908">
            <v>96861</v>
          </cell>
        </row>
        <row r="1912">
          <cell r="L1912">
            <v>6104</v>
          </cell>
        </row>
        <row r="1913">
          <cell r="L1913">
            <v>5719</v>
          </cell>
        </row>
        <row r="1914">
          <cell r="L1914">
            <v>5019</v>
          </cell>
        </row>
        <row r="1915">
          <cell r="L1915">
            <v>5220</v>
          </cell>
        </row>
        <row r="1916">
          <cell r="L1916">
            <v>5504</v>
          </cell>
        </row>
        <row r="1917">
          <cell r="L1917">
            <v>5195</v>
          </cell>
        </row>
        <row r="1918">
          <cell r="L1918">
            <v>4295</v>
          </cell>
        </row>
        <row r="1919">
          <cell r="L1919">
            <v>4922</v>
          </cell>
        </row>
        <row r="1920">
          <cell r="L1920">
            <v>5659</v>
          </cell>
        </row>
        <row r="1921">
          <cell r="L1921">
            <v>7198</v>
          </cell>
        </row>
        <row r="1922">
          <cell r="L1922">
            <v>7671</v>
          </cell>
        </row>
        <row r="1923">
          <cell r="L1923">
            <v>7508</v>
          </cell>
        </row>
        <row r="1924">
          <cell r="L1924">
            <v>7420</v>
          </cell>
        </row>
        <row r="1925">
          <cell r="L1925">
            <v>6316</v>
          </cell>
        </row>
        <row r="1926">
          <cell r="L1926">
            <v>5336</v>
          </cell>
        </row>
        <row r="1927">
          <cell r="L1927">
            <v>4527</v>
          </cell>
        </row>
        <row r="1928">
          <cell r="L1928">
            <v>3592</v>
          </cell>
        </row>
        <row r="1929">
          <cell r="L1929">
            <v>3804</v>
          </cell>
        </row>
        <row r="1931">
          <cell r="L1931">
            <v>101009</v>
          </cell>
        </row>
        <row r="2024">
          <cell r="L2024">
            <v>4791</v>
          </cell>
        </row>
        <row r="2025">
          <cell r="L2025">
            <v>4062</v>
          </cell>
        </row>
        <row r="2026">
          <cell r="L2026">
            <v>3717</v>
          </cell>
        </row>
        <row r="2027">
          <cell r="L2027">
            <v>4016</v>
          </cell>
        </row>
        <row r="2028">
          <cell r="L2028">
            <v>4106</v>
          </cell>
        </row>
        <row r="2029">
          <cell r="L2029">
            <v>4095</v>
          </cell>
        </row>
        <row r="2030">
          <cell r="L2030">
            <v>3316</v>
          </cell>
        </row>
        <row r="2031">
          <cell r="L2031">
            <v>3674</v>
          </cell>
        </row>
        <row r="2032">
          <cell r="L2032">
            <v>4396</v>
          </cell>
        </row>
        <row r="2033">
          <cell r="L2033">
            <v>5627</v>
          </cell>
        </row>
        <row r="2034">
          <cell r="L2034">
            <v>6271</v>
          </cell>
        </row>
        <row r="2035">
          <cell r="L2035">
            <v>6421</v>
          </cell>
        </row>
        <row r="2036">
          <cell r="L2036">
            <v>6589</v>
          </cell>
        </row>
        <row r="2037">
          <cell r="L2037">
            <v>5578</v>
          </cell>
        </row>
        <row r="2038">
          <cell r="L2038">
            <v>4425</v>
          </cell>
        </row>
        <row r="2039">
          <cell r="L2039">
            <v>3712</v>
          </cell>
        </row>
        <row r="2040">
          <cell r="L2040">
            <v>2706</v>
          </cell>
        </row>
        <row r="2041">
          <cell r="L2041">
            <v>1995</v>
          </cell>
        </row>
        <row r="2042">
          <cell r="L2042">
            <v>79497</v>
          </cell>
        </row>
        <row r="2046">
          <cell r="L2046">
            <v>4784</v>
          </cell>
        </row>
        <row r="2047">
          <cell r="L2047">
            <v>4035</v>
          </cell>
        </row>
        <row r="2048">
          <cell r="L2048">
            <v>3583</v>
          </cell>
        </row>
        <row r="2049">
          <cell r="L2049">
            <v>3782</v>
          </cell>
        </row>
        <row r="2050">
          <cell r="L2050">
            <v>4085</v>
          </cell>
        </row>
        <row r="2051">
          <cell r="L2051">
            <v>3864</v>
          </cell>
        </row>
        <row r="2052">
          <cell r="L2052">
            <v>3186</v>
          </cell>
        </row>
        <row r="2053">
          <cell r="L2053">
            <v>3887</v>
          </cell>
        </row>
        <row r="2054">
          <cell r="L2054">
            <v>4546</v>
          </cell>
        </row>
        <row r="2055">
          <cell r="L2055">
            <v>6015</v>
          </cell>
        </row>
        <row r="2056">
          <cell r="L2056">
            <v>6616</v>
          </cell>
        </row>
        <row r="2057">
          <cell r="L2057">
            <v>6643</v>
          </cell>
        </row>
        <row r="2058">
          <cell r="L2058">
            <v>6794</v>
          </cell>
        </row>
        <row r="2059">
          <cell r="L2059">
            <v>5837</v>
          </cell>
        </row>
        <row r="2060">
          <cell r="L2060">
            <v>4962</v>
          </cell>
        </row>
        <row r="2061">
          <cell r="L2061">
            <v>4190</v>
          </cell>
        </row>
        <row r="2062">
          <cell r="L2062">
            <v>3349</v>
          </cell>
        </row>
        <row r="2063">
          <cell r="L2063">
            <v>3529</v>
          </cell>
        </row>
        <row r="2065">
          <cell r="L2065">
            <v>83687</v>
          </cell>
        </row>
        <row r="2158">
          <cell r="L2158">
            <v>1131</v>
          </cell>
        </row>
        <row r="2159">
          <cell r="L2159">
            <v>1027</v>
          </cell>
        </row>
        <row r="2160">
          <cell r="L2160">
            <v>1050</v>
          </cell>
        </row>
        <row r="2161">
          <cell r="L2161">
            <v>1126</v>
          </cell>
        </row>
        <row r="2162">
          <cell r="L2162">
            <v>1106</v>
          </cell>
        </row>
        <row r="2163">
          <cell r="L2163">
            <v>1061</v>
          </cell>
        </row>
        <row r="2164">
          <cell r="L2164">
            <v>799</v>
          </cell>
        </row>
        <row r="2165">
          <cell r="L2165">
            <v>670</v>
          </cell>
        </row>
        <row r="2166">
          <cell r="L2166">
            <v>812</v>
          </cell>
        </row>
        <row r="2167">
          <cell r="L2167">
            <v>886</v>
          </cell>
        </row>
        <row r="2168">
          <cell r="L2168">
            <v>793</v>
          </cell>
        </row>
        <row r="2169">
          <cell r="L2169">
            <v>588</v>
          </cell>
        </row>
        <row r="2170">
          <cell r="L2170">
            <v>425</v>
          </cell>
        </row>
        <row r="2171">
          <cell r="L2171">
            <v>310</v>
          </cell>
        </row>
        <row r="2172">
          <cell r="L2172">
            <v>226</v>
          </cell>
        </row>
        <row r="2173">
          <cell r="L2173">
            <v>172</v>
          </cell>
        </row>
        <row r="2174">
          <cell r="L2174">
            <v>123</v>
          </cell>
        </row>
        <row r="2175">
          <cell r="L2175">
            <v>106</v>
          </cell>
        </row>
        <row r="2176">
          <cell r="L2176">
            <v>12411</v>
          </cell>
        </row>
        <row r="2180">
          <cell r="L2180">
            <v>1133</v>
          </cell>
        </row>
        <row r="2181">
          <cell r="L2181">
            <v>1032</v>
          </cell>
        </row>
        <row r="2182">
          <cell r="L2182">
            <v>969</v>
          </cell>
        </row>
        <row r="2183">
          <cell r="L2183">
            <v>1087</v>
          </cell>
        </row>
        <row r="2184">
          <cell r="L2184">
            <v>1136</v>
          </cell>
        </row>
        <row r="2185">
          <cell r="L2185">
            <v>1033</v>
          </cell>
        </row>
        <row r="2186">
          <cell r="L2186">
            <v>795</v>
          </cell>
        </row>
        <row r="2187">
          <cell r="L2187">
            <v>662</v>
          </cell>
        </row>
        <row r="2188">
          <cell r="L2188">
            <v>879</v>
          </cell>
        </row>
        <row r="2189">
          <cell r="L2189">
            <v>958</v>
          </cell>
        </row>
        <row r="2190">
          <cell r="L2190">
            <v>907</v>
          </cell>
        </row>
        <row r="2191">
          <cell r="L2191">
            <v>745</v>
          </cell>
        </row>
        <row r="2192">
          <cell r="L2192">
            <v>544</v>
          </cell>
        </row>
        <row r="2193">
          <cell r="L2193">
            <v>394</v>
          </cell>
        </row>
        <row r="2194">
          <cell r="L2194">
            <v>316</v>
          </cell>
        </row>
        <row r="2195">
          <cell r="L2195">
            <v>287</v>
          </cell>
        </row>
        <row r="2196">
          <cell r="L2196">
            <v>225</v>
          </cell>
        </row>
        <row r="2197">
          <cell r="L2197">
            <v>253</v>
          </cell>
        </row>
        <row r="2199">
          <cell r="L2199">
            <v>13355</v>
          </cell>
        </row>
        <row r="2425">
          <cell r="L2425">
            <v>846</v>
          </cell>
        </row>
        <row r="2426">
          <cell r="L2426">
            <v>770</v>
          </cell>
        </row>
        <row r="2427">
          <cell r="L2427">
            <v>462</v>
          </cell>
        </row>
        <row r="2428">
          <cell r="L2428">
            <v>526</v>
          </cell>
        </row>
        <row r="2429">
          <cell r="L2429">
            <v>805</v>
          </cell>
        </row>
        <row r="2430">
          <cell r="L2430">
            <v>1101</v>
          </cell>
        </row>
        <row r="2431">
          <cell r="L2431">
            <v>1168</v>
          </cell>
        </row>
        <row r="2432">
          <cell r="L2432">
            <v>1230</v>
          </cell>
        </row>
        <row r="2433">
          <cell r="L2433">
            <v>897</v>
          </cell>
        </row>
        <row r="2434">
          <cell r="L2434">
            <v>823</v>
          </cell>
        </row>
        <row r="2435">
          <cell r="L2435">
            <v>840</v>
          </cell>
        </row>
        <row r="2436">
          <cell r="L2436">
            <v>739</v>
          </cell>
        </row>
        <row r="2437">
          <cell r="L2437">
            <v>658</v>
          </cell>
        </row>
        <row r="2438">
          <cell r="L2438">
            <v>488</v>
          </cell>
        </row>
        <row r="2439">
          <cell r="L2439">
            <v>287</v>
          </cell>
        </row>
        <row r="2440">
          <cell r="L2440">
            <v>245</v>
          </cell>
        </row>
        <row r="2441">
          <cell r="L2441">
            <v>195</v>
          </cell>
        </row>
        <row r="2442">
          <cell r="L2442">
            <v>196</v>
          </cell>
        </row>
        <row r="2443">
          <cell r="L2443">
            <v>12276</v>
          </cell>
        </row>
        <row r="2447">
          <cell r="L2447">
            <v>797</v>
          </cell>
        </row>
        <row r="2448">
          <cell r="L2448">
            <v>699</v>
          </cell>
        </row>
        <row r="2449">
          <cell r="L2449">
            <v>398</v>
          </cell>
        </row>
        <row r="2450">
          <cell r="L2450">
            <v>441</v>
          </cell>
        </row>
        <row r="2451">
          <cell r="L2451">
            <v>706</v>
          </cell>
        </row>
        <row r="2452">
          <cell r="L2452">
            <v>980</v>
          </cell>
        </row>
        <row r="2453">
          <cell r="L2453">
            <v>949</v>
          </cell>
        </row>
        <row r="2454">
          <cell r="L2454">
            <v>1025</v>
          </cell>
        </row>
        <row r="2455">
          <cell r="L2455">
            <v>711</v>
          </cell>
        </row>
        <row r="2456">
          <cell r="L2456">
            <v>670</v>
          </cell>
        </row>
        <row r="2457">
          <cell r="L2457">
            <v>739</v>
          </cell>
        </row>
        <row r="2458">
          <cell r="L2458">
            <v>807</v>
          </cell>
        </row>
        <row r="2459">
          <cell r="L2459">
            <v>780</v>
          </cell>
        </row>
        <row r="2460">
          <cell r="L2460">
            <v>617</v>
          </cell>
        </row>
        <row r="2461">
          <cell r="L2461">
            <v>438</v>
          </cell>
        </row>
        <row r="2462">
          <cell r="L2462">
            <v>415</v>
          </cell>
        </row>
        <row r="2463">
          <cell r="L2463">
            <v>435</v>
          </cell>
        </row>
        <row r="2464">
          <cell r="L2464">
            <v>622</v>
          </cell>
        </row>
        <row r="2466">
          <cell r="L2466">
            <v>12229</v>
          </cell>
        </row>
        <row r="2559">
          <cell r="L2559">
            <v>1787</v>
          </cell>
        </row>
        <row r="2560">
          <cell r="L2560">
            <v>1621</v>
          </cell>
        </row>
        <row r="2561">
          <cell r="L2561">
            <v>1540</v>
          </cell>
        </row>
        <row r="2562">
          <cell r="L2562">
            <v>1771</v>
          </cell>
        </row>
        <row r="2563">
          <cell r="L2563">
            <v>1602</v>
          </cell>
        </row>
        <row r="2564">
          <cell r="L2564">
            <v>1446</v>
          </cell>
        </row>
        <row r="2565">
          <cell r="L2565">
            <v>1288</v>
          </cell>
        </row>
        <row r="2566">
          <cell r="L2566">
            <v>1200</v>
          </cell>
        </row>
        <row r="2567">
          <cell r="L2567">
            <v>1344</v>
          </cell>
        </row>
        <row r="2568">
          <cell r="L2568">
            <v>1423</v>
          </cell>
        </row>
        <row r="2569">
          <cell r="L2569">
            <v>1287</v>
          </cell>
        </row>
        <row r="2570">
          <cell r="L2570">
            <v>1027</v>
          </cell>
        </row>
        <row r="2571">
          <cell r="L2571">
            <v>728</v>
          </cell>
        </row>
        <row r="2572">
          <cell r="L2572">
            <v>482</v>
          </cell>
        </row>
        <row r="2573">
          <cell r="L2573">
            <v>356</v>
          </cell>
        </row>
        <row r="2574">
          <cell r="L2574">
            <v>247</v>
          </cell>
        </row>
        <row r="2575">
          <cell r="L2575">
            <v>128</v>
          </cell>
        </row>
        <row r="2576">
          <cell r="L2576">
            <v>99</v>
          </cell>
        </row>
        <row r="2577">
          <cell r="L2577">
            <v>19376</v>
          </cell>
        </row>
        <row r="2581">
          <cell r="L2581">
            <v>1730</v>
          </cell>
        </row>
        <row r="2582">
          <cell r="L2582">
            <v>1569</v>
          </cell>
        </row>
        <row r="2583">
          <cell r="L2583">
            <v>1456</v>
          </cell>
        </row>
        <row r="2584">
          <cell r="L2584">
            <v>1775</v>
          </cell>
        </row>
        <row r="2585">
          <cell r="L2585">
            <v>1662</v>
          </cell>
        </row>
        <row r="2586">
          <cell r="L2586">
            <v>1487</v>
          </cell>
        </row>
        <row r="2587">
          <cell r="L2587">
            <v>1409</v>
          </cell>
        </row>
        <row r="2588">
          <cell r="L2588">
            <v>1285</v>
          </cell>
        </row>
        <row r="2589">
          <cell r="L2589">
            <v>1507</v>
          </cell>
        </row>
        <row r="2590">
          <cell r="L2590">
            <v>1550</v>
          </cell>
        </row>
        <row r="2591">
          <cell r="L2591">
            <v>1493</v>
          </cell>
        </row>
        <row r="2592">
          <cell r="L2592">
            <v>1188</v>
          </cell>
        </row>
        <row r="2593">
          <cell r="L2593">
            <v>959</v>
          </cell>
        </row>
        <row r="2594">
          <cell r="L2594">
            <v>692</v>
          </cell>
        </row>
        <row r="2595">
          <cell r="L2595">
            <v>551</v>
          </cell>
        </row>
        <row r="2596">
          <cell r="L2596">
            <v>453</v>
          </cell>
        </row>
        <row r="2597">
          <cell r="L2597">
            <v>286</v>
          </cell>
        </row>
        <row r="2598">
          <cell r="L2598">
            <v>314</v>
          </cell>
        </row>
        <row r="2600">
          <cell r="L2600">
            <v>21366</v>
          </cell>
        </row>
      </sheetData>
      <sheetData sheetId="4">
        <row r="6">
          <cell r="H6" t="str">
            <v>DE</v>
          </cell>
          <cell r="I6" t="str">
            <v>Kent</v>
          </cell>
          <cell r="J6" t="str">
            <v>NCC</v>
          </cell>
          <cell r="K6" t="str">
            <v>Sussex</v>
          </cell>
        </row>
        <row r="8">
          <cell r="G8">
            <v>1800</v>
          </cell>
          <cell r="H8">
            <v>64273</v>
          </cell>
          <cell r="I8">
            <v>19554</v>
          </cell>
          <cell r="J8">
            <v>25361</v>
          </cell>
          <cell r="K8">
            <v>19358</v>
          </cell>
        </row>
        <row r="9">
          <cell r="G9">
            <v>1810</v>
          </cell>
          <cell r="H9">
            <v>72674</v>
          </cell>
          <cell r="I9">
            <v>20495</v>
          </cell>
          <cell r="J9">
            <v>24429</v>
          </cell>
          <cell r="K9">
            <v>27750</v>
          </cell>
        </row>
        <row r="10">
          <cell r="G10">
            <v>1820</v>
          </cell>
          <cell r="H10">
            <v>72749</v>
          </cell>
          <cell r="I10">
            <v>20793</v>
          </cell>
          <cell r="J10">
            <v>27899</v>
          </cell>
          <cell r="K10">
            <v>24057</v>
          </cell>
        </row>
        <row r="11">
          <cell r="G11">
            <v>1830</v>
          </cell>
          <cell r="H11">
            <v>76748</v>
          </cell>
          <cell r="I11">
            <v>19913</v>
          </cell>
          <cell r="J11">
            <v>29720</v>
          </cell>
          <cell r="K11">
            <v>27115</v>
          </cell>
        </row>
        <row r="12">
          <cell r="G12">
            <v>1840</v>
          </cell>
          <cell r="H12">
            <v>78085</v>
          </cell>
          <cell r="I12">
            <v>19872</v>
          </cell>
          <cell r="J12">
            <v>33120</v>
          </cell>
          <cell r="K12">
            <v>25093</v>
          </cell>
        </row>
        <row r="13">
          <cell r="G13">
            <v>1850</v>
          </cell>
          <cell r="H13">
            <v>91532</v>
          </cell>
          <cell r="I13">
            <v>22816</v>
          </cell>
          <cell r="J13">
            <v>42780</v>
          </cell>
          <cell r="K13">
            <v>25936</v>
          </cell>
        </row>
        <row r="14">
          <cell r="G14">
            <v>1860</v>
          </cell>
          <cell r="H14">
            <v>112216</v>
          </cell>
          <cell r="I14">
            <v>27804</v>
          </cell>
          <cell r="J14">
            <v>54797</v>
          </cell>
          <cell r="K14">
            <v>29615</v>
          </cell>
        </row>
        <row r="15">
          <cell r="G15">
            <v>1870</v>
          </cell>
          <cell r="H15">
            <v>125015</v>
          </cell>
          <cell r="I15">
            <v>29804</v>
          </cell>
          <cell r="J15">
            <v>63515</v>
          </cell>
          <cell r="K15">
            <v>31696</v>
          </cell>
        </row>
        <row r="16">
          <cell r="G16">
            <v>1880</v>
          </cell>
          <cell r="H16">
            <v>146608</v>
          </cell>
          <cell r="I16">
            <v>32874</v>
          </cell>
          <cell r="J16">
            <v>77716</v>
          </cell>
          <cell r="K16">
            <v>36018</v>
          </cell>
        </row>
        <row r="17">
          <cell r="G17">
            <v>1890</v>
          </cell>
          <cell r="H17">
            <v>168493</v>
          </cell>
          <cell r="I17">
            <v>32664</v>
          </cell>
          <cell r="J17">
            <v>97182</v>
          </cell>
          <cell r="K17">
            <v>38647</v>
          </cell>
        </row>
        <row r="18">
          <cell r="G18">
            <v>1900</v>
          </cell>
          <cell r="H18">
            <v>184735</v>
          </cell>
          <cell r="I18">
            <v>32762</v>
          </cell>
          <cell r="J18">
            <v>109697</v>
          </cell>
          <cell r="K18">
            <v>42276</v>
          </cell>
        </row>
        <row r="19">
          <cell r="G19">
            <v>1910</v>
          </cell>
          <cell r="H19">
            <v>202322</v>
          </cell>
          <cell r="I19">
            <v>32721</v>
          </cell>
          <cell r="J19">
            <v>123188</v>
          </cell>
          <cell r="K19">
            <v>46413</v>
          </cell>
        </row>
        <row r="20">
          <cell r="G20">
            <v>1920</v>
          </cell>
          <cell r="H20">
            <v>223003</v>
          </cell>
          <cell r="I20">
            <v>31023</v>
          </cell>
          <cell r="J20">
            <v>148239</v>
          </cell>
          <cell r="K20">
            <v>43741</v>
          </cell>
        </row>
        <row r="21">
          <cell r="G21">
            <v>1930</v>
          </cell>
          <cell r="H21">
            <v>238380</v>
          </cell>
          <cell r="I21">
            <v>31841</v>
          </cell>
          <cell r="J21">
            <v>161032</v>
          </cell>
          <cell r="K21">
            <v>45507</v>
          </cell>
        </row>
        <row r="22">
          <cell r="G22">
            <v>1940</v>
          </cell>
          <cell r="H22">
            <v>266505</v>
          </cell>
          <cell r="I22">
            <v>34441</v>
          </cell>
          <cell r="J22">
            <v>179562</v>
          </cell>
          <cell r="K22">
            <v>52502</v>
          </cell>
        </row>
        <row r="23">
          <cell r="G23">
            <v>1950</v>
          </cell>
          <cell r="H23">
            <v>318085</v>
          </cell>
          <cell r="I23">
            <v>37870</v>
          </cell>
          <cell r="J23">
            <v>218879</v>
          </cell>
          <cell r="K23">
            <v>61336</v>
          </cell>
        </row>
        <row r="24">
          <cell r="G24">
            <v>1960</v>
          </cell>
          <cell r="H24">
            <v>446292</v>
          </cell>
          <cell r="I24">
            <v>65651</v>
          </cell>
          <cell r="J24">
            <v>307446</v>
          </cell>
          <cell r="K24">
            <v>73195</v>
          </cell>
        </row>
        <row r="25">
          <cell r="G25">
            <v>1970</v>
          </cell>
          <cell r="H25">
            <v>548104</v>
          </cell>
          <cell r="I25">
            <v>81892</v>
          </cell>
          <cell r="J25">
            <v>385856</v>
          </cell>
          <cell r="K25">
            <v>80356</v>
          </cell>
        </row>
        <row r="26">
          <cell r="G26">
            <v>1980</v>
          </cell>
          <cell r="H26">
            <v>594338</v>
          </cell>
          <cell r="I26">
            <v>98219</v>
          </cell>
          <cell r="J26">
            <v>398115</v>
          </cell>
          <cell r="K26">
            <v>98004</v>
          </cell>
        </row>
        <row r="27">
          <cell r="G27">
            <v>1990</v>
          </cell>
          <cell r="H27">
            <v>669495</v>
          </cell>
          <cell r="I27">
            <v>111604</v>
          </cell>
          <cell r="J27">
            <v>443749</v>
          </cell>
          <cell r="K27">
            <v>114142</v>
          </cell>
        </row>
        <row r="28">
          <cell r="G28">
            <v>2000</v>
          </cell>
          <cell r="H28">
            <v>786393</v>
          </cell>
          <cell r="I28">
            <v>127230</v>
          </cell>
          <cell r="J28">
            <v>501846</v>
          </cell>
          <cell r="K28">
            <v>157317</v>
          </cell>
        </row>
        <row r="29">
          <cell r="G29">
            <v>2010</v>
          </cell>
          <cell r="H29">
            <v>899773</v>
          </cell>
          <cell r="I29">
            <v>162916</v>
          </cell>
          <cell r="J29">
            <v>538987</v>
          </cell>
          <cell r="K29">
            <v>197870</v>
          </cell>
        </row>
        <row r="30">
          <cell r="G30">
            <v>2020</v>
          </cell>
          <cell r="H30">
            <v>989170</v>
          </cell>
          <cell r="I30">
            <v>180357</v>
          </cell>
          <cell r="J30">
            <v>573239</v>
          </cell>
          <cell r="K30">
            <v>235574</v>
          </cell>
        </row>
        <row r="31">
          <cell r="G31">
            <v>2030</v>
          </cell>
          <cell r="H31">
            <v>1064393</v>
          </cell>
          <cell r="I31">
            <v>194225</v>
          </cell>
          <cell r="J31">
            <v>599150</v>
          </cell>
          <cell r="K31">
            <v>271018</v>
          </cell>
        </row>
        <row r="32">
          <cell r="G32">
            <v>2040</v>
          </cell>
          <cell r="H32">
            <v>1125742</v>
          </cell>
          <cell r="I32">
            <v>205161</v>
          </cell>
          <cell r="J32">
            <v>614305</v>
          </cell>
          <cell r="K32">
            <v>306276</v>
          </cell>
        </row>
      </sheetData>
      <sheetData sheetId="5">
        <row r="2">
          <cell r="H2">
            <v>1985</v>
          </cell>
          <cell r="I2">
            <v>1986</v>
          </cell>
          <cell r="J2">
            <v>1987</v>
          </cell>
          <cell r="K2">
            <v>1988</v>
          </cell>
          <cell r="L2">
            <v>1989</v>
          </cell>
          <cell r="M2">
            <v>1990</v>
          </cell>
          <cell r="N2">
            <v>1991</v>
          </cell>
          <cell r="O2">
            <v>1992</v>
          </cell>
          <cell r="P2">
            <v>1993</v>
          </cell>
          <cell r="Q2">
            <v>1994</v>
          </cell>
          <cell r="R2">
            <v>1995</v>
          </cell>
          <cell r="S2">
            <v>1996</v>
          </cell>
          <cell r="T2">
            <v>1997</v>
          </cell>
          <cell r="U2">
            <v>1998</v>
          </cell>
          <cell r="V2">
            <v>1999</v>
          </cell>
          <cell r="W2">
            <v>2000</v>
          </cell>
          <cell r="X2">
            <v>2001</v>
          </cell>
          <cell r="Y2">
            <v>2002</v>
          </cell>
          <cell r="Z2">
            <v>2003</v>
          </cell>
          <cell r="AA2">
            <v>2004</v>
          </cell>
          <cell r="AB2">
            <v>2005</v>
          </cell>
          <cell r="AC2">
            <v>2006</v>
          </cell>
          <cell r="AD2">
            <v>2007</v>
          </cell>
          <cell r="AE2">
            <v>2008</v>
          </cell>
          <cell r="AF2">
            <v>2009</v>
          </cell>
          <cell r="AG2">
            <v>2010</v>
          </cell>
        </row>
        <row r="3">
          <cell r="A3" t="str">
            <v>Live Births</v>
          </cell>
          <cell r="H3">
            <v>9618</v>
          </cell>
          <cell r="I3">
            <v>9698</v>
          </cell>
          <cell r="J3">
            <v>9883</v>
          </cell>
          <cell r="K3">
            <v>10405</v>
          </cell>
          <cell r="L3">
            <v>10685</v>
          </cell>
          <cell r="M3">
            <v>11112</v>
          </cell>
          <cell r="N3">
            <v>11197</v>
          </cell>
          <cell r="O3">
            <v>10658</v>
          </cell>
          <cell r="P3">
            <v>10550</v>
          </cell>
          <cell r="Q3">
            <v>10390</v>
          </cell>
          <cell r="R3">
            <v>10260</v>
          </cell>
          <cell r="S3">
            <v>10152</v>
          </cell>
          <cell r="T3">
            <v>10247</v>
          </cell>
          <cell r="U3">
            <v>10574</v>
          </cell>
          <cell r="V3">
            <v>10666</v>
          </cell>
          <cell r="W3">
            <v>11046</v>
          </cell>
          <cell r="X3">
            <v>10747</v>
          </cell>
          <cell r="Y3">
            <v>11083</v>
          </cell>
          <cell r="Z3">
            <v>11337</v>
          </cell>
          <cell r="AA3">
            <v>11358</v>
          </cell>
          <cell r="AB3">
            <v>11603</v>
          </cell>
          <cell r="AC3">
            <v>11895</v>
          </cell>
          <cell r="AD3">
            <v>12097</v>
          </cell>
          <cell r="AE3">
            <v>12016</v>
          </cell>
          <cell r="AF3">
            <v>11369</v>
          </cell>
          <cell r="AG3">
            <v>11293</v>
          </cell>
        </row>
        <row r="4">
          <cell r="A4" t="str">
            <v>Deaths</v>
          </cell>
          <cell r="H4">
            <v>5475</v>
          </cell>
          <cell r="I4">
            <v>5631</v>
          </cell>
          <cell r="J4">
            <v>5600</v>
          </cell>
          <cell r="K4">
            <v>5756</v>
          </cell>
          <cell r="L4">
            <v>5841</v>
          </cell>
          <cell r="M4">
            <v>5747</v>
          </cell>
          <cell r="N4">
            <v>5932</v>
          </cell>
          <cell r="O4">
            <v>5945</v>
          </cell>
          <cell r="P4">
            <v>6152</v>
          </cell>
          <cell r="Q4">
            <v>6337</v>
          </cell>
          <cell r="R4">
            <v>6281</v>
          </cell>
          <cell r="S4">
            <v>6506</v>
          </cell>
          <cell r="T4">
            <v>6510</v>
          </cell>
          <cell r="U4">
            <v>6577</v>
          </cell>
          <cell r="V4">
            <v>6667</v>
          </cell>
          <cell r="W4">
            <v>6873</v>
          </cell>
          <cell r="X4">
            <v>7114</v>
          </cell>
          <cell r="Y4">
            <v>6860</v>
          </cell>
          <cell r="Z4">
            <v>7067</v>
          </cell>
          <cell r="AA4">
            <v>7124</v>
          </cell>
          <cell r="AB4">
            <v>7424</v>
          </cell>
          <cell r="AC4">
            <v>7144</v>
          </cell>
          <cell r="AD4">
            <v>7246</v>
          </cell>
          <cell r="AE4">
            <v>7602</v>
          </cell>
          <cell r="AF4">
            <v>7498</v>
          </cell>
          <cell r="AG4">
            <v>7667</v>
          </cell>
        </row>
        <row r="5">
          <cell r="A5" t="str">
            <v>Natural Increase</v>
          </cell>
          <cell r="H5">
            <v>4143</v>
          </cell>
          <cell r="I5">
            <v>4067</v>
          </cell>
          <cell r="J5">
            <v>4283</v>
          </cell>
          <cell r="K5">
            <v>4649</v>
          </cell>
          <cell r="L5">
            <v>4844</v>
          </cell>
          <cell r="M5">
            <v>5365</v>
          </cell>
          <cell r="N5">
            <v>5265</v>
          </cell>
          <cell r="O5">
            <v>4713</v>
          </cell>
          <cell r="P5">
            <v>4398</v>
          </cell>
          <cell r="Q5">
            <v>4053</v>
          </cell>
          <cell r="R5">
            <v>3979</v>
          </cell>
          <cell r="S5">
            <v>3646</v>
          </cell>
          <cell r="T5">
            <v>3737</v>
          </cell>
          <cell r="U5">
            <v>3997</v>
          </cell>
          <cell r="V5">
            <v>3999</v>
          </cell>
          <cell r="W5">
            <v>4173</v>
          </cell>
          <cell r="X5">
            <v>3633</v>
          </cell>
          <cell r="Y5">
            <v>4223</v>
          </cell>
          <cell r="Z5">
            <v>4270</v>
          </cell>
          <cell r="AA5">
            <v>4234</v>
          </cell>
          <cell r="AB5">
            <v>4179</v>
          </cell>
          <cell r="AC5">
            <v>4751</v>
          </cell>
          <cell r="AD5">
            <v>4851</v>
          </cell>
          <cell r="AE5">
            <v>4414</v>
          </cell>
          <cell r="AF5">
            <v>3871</v>
          </cell>
          <cell r="AG5">
            <v>3626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5"/>
  <sheetViews>
    <sheetView zoomScalePageLayoutView="0" workbookViewId="0" topLeftCell="A1">
      <selection activeCell="A5" sqref="A5"/>
    </sheetView>
  </sheetViews>
  <sheetFormatPr defaultColWidth="9.140625" defaultRowHeight="12"/>
  <cols>
    <col min="1" max="1" width="12.28125" style="2" customWidth="1"/>
    <col min="2" max="8" width="121.7109375" style="2" customWidth="1"/>
    <col min="9" max="16384" width="9.28125" style="2" customWidth="1"/>
  </cols>
  <sheetData>
    <row r="1" spans="1:2" ht="11.25">
      <c r="A1" s="2" t="s">
        <v>52</v>
      </c>
      <c r="B1" s="21" t="s">
        <v>53</v>
      </c>
    </row>
    <row r="2" spans="1:2" ht="11.25">
      <c r="A2" s="29" t="s">
        <v>0</v>
      </c>
      <c r="B2" s="2" t="str">
        <f>POPSEX!A2&amp;" - "&amp;POPSEX!A4</f>
        <v>PERCENT CHANGE IN POPULATION BY SEX - DELAWARE, COUNTIES, CITY OF DOVER, CITY OF NEWARK, AND CITY OF WILMINGTON, 1970-2020</v>
      </c>
    </row>
    <row r="3" spans="1:2" ht="11.25">
      <c r="A3" s="29" t="s">
        <v>57</v>
      </c>
      <c r="B3" s="2" t="s">
        <v>55</v>
      </c>
    </row>
    <row r="4" spans="1:2" ht="11.25">
      <c r="A4" s="29" t="s">
        <v>58</v>
      </c>
      <c r="B4" s="2" t="s">
        <v>56</v>
      </c>
    </row>
    <row r="5" spans="1:2" ht="11.25">
      <c r="A5" s="29" t="s">
        <v>23</v>
      </c>
      <c r="B5" s="2" t="str">
        <f>POPSRA!A2&amp;" - "&amp;POPSRA!A4</f>
        <v>POPULATION ESTIMATES BY SEX, RACE AND AGE - DELAWARE, COUNTIES, CITY OF DOVER, CITY OF NEWARK, AND CITY OF WILMINGTON, 2010</v>
      </c>
    </row>
  </sheetData>
  <sheetProtection/>
  <hyperlinks>
    <hyperlink ref="A2" location="POPSEX!A1" display="TABLE A-1"/>
    <hyperlink ref="A5" location="POPSRA!A1" display="TABLE A-2"/>
  </hyperlink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42"/>
  <sheetViews>
    <sheetView zoomScalePageLayoutView="0" workbookViewId="0" topLeftCell="A1">
      <selection activeCell="A1" sqref="A1"/>
    </sheetView>
  </sheetViews>
  <sheetFormatPr defaultColWidth="9.140625" defaultRowHeight="9.75" customHeight="1"/>
  <cols>
    <col min="1" max="1" width="12.8515625" style="2" customWidth="1"/>
    <col min="2" max="13" width="10.28125" style="2" customWidth="1"/>
    <col min="14" max="16384" width="9.28125" style="2" customWidth="1"/>
  </cols>
  <sheetData>
    <row r="1" spans="1:13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9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ht="10.5" customHeight="1">
      <c r="A6" s="3" t="s">
        <v>3</v>
      </c>
      <c r="B6" s="3"/>
      <c r="C6" s="3"/>
      <c r="D6" s="3" t="s">
        <v>4</v>
      </c>
      <c r="E6" s="3"/>
      <c r="F6" s="3" t="s">
        <v>4</v>
      </c>
      <c r="G6" s="3"/>
      <c r="H6" s="3" t="s">
        <v>4</v>
      </c>
      <c r="I6" s="3"/>
      <c r="J6" s="3" t="s">
        <v>4</v>
      </c>
      <c r="K6" s="3"/>
      <c r="L6" s="3" t="s">
        <v>4</v>
      </c>
      <c r="M6" s="3" t="s">
        <v>4</v>
      </c>
    </row>
    <row r="7" spans="1:13" ht="10.5" customHeight="1">
      <c r="A7" s="4" t="s">
        <v>5</v>
      </c>
      <c r="B7" s="4">
        <v>1970</v>
      </c>
      <c r="C7" s="4">
        <v>1980</v>
      </c>
      <c r="D7" s="4" t="s">
        <v>6</v>
      </c>
      <c r="E7" s="4">
        <v>1990</v>
      </c>
      <c r="F7" s="4" t="s">
        <v>7</v>
      </c>
      <c r="G7" s="4">
        <v>2000</v>
      </c>
      <c r="H7" s="4" t="s">
        <v>8</v>
      </c>
      <c r="I7" s="4">
        <v>2010</v>
      </c>
      <c r="J7" s="4" t="s">
        <v>9</v>
      </c>
      <c r="K7" s="5" t="s">
        <v>10</v>
      </c>
      <c r="L7" s="5" t="s">
        <v>11</v>
      </c>
      <c r="M7" s="5" t="s">
        <v>54</v>
      </c>
    </row>
    <row r="8" spans="1:1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25"/>
      <c r="L8" s="6"/>
      <c r="M8" s="6"/>
    </row>
    <row r="9" spans="1:13" ht="9.75" customHeight="1">
      <c r="A9" s="7" t="s">
        <v>12</v>
      </c>
      <c r="B9" s="8">
        <v>548104</v>
      </c>
      <c r="C9" s="8">
        <v>594338</v>
      </c>
      <c r="D9" s="9">
        <f>(C9-B9)/B9*100</f>
        <v>8.43526046151825</v>
      </c>
      <c r="E9" s="24">
        <v>666168</v>
      </c>
      <c r="F9" s="9">
        <f>(E9-C9)/C9*100</f>
        <v>12.085715535604319</v>
      </c>
      <c r="G9" s="24">
        <f>'[1]DE_POP00'!$B$120</f>
        <v>786393</v>
      </c>
      <c r="H9" s="9">
        <f>(G9-E9)/E9*100</f>
        <v>18.047249342508195</v>
      </c>
      <c r="I9" s="24">
        <f>'[1]DE_POP00'!$L$120</f>
        <v>899773</v>
      </c>
      <c r="J9" s="9">
        <f>(I9-G9)/G9*100</f>
        <v>14.417727523006945</v>
      </c>
      <c r="K9" s="24">
        <f>'[1]DE_POP00'!$N$120</f>
        <v>989170</v>
      </c>
      <c r="L9" s="9">
        <f>(K9-I9)/I9*100</f>
        <v>9.93550595539097</v>
      </c>
      <c r="M9" s="9">
        <f>(K9-G9)/G9*100</f>
        <v>25.785707655078316</v>
      </c>
    </row>
    <row r="10" spans="1:13" ht="9.75" customHeight="1">
      <c r="A10" s="6" t="s">
        <v>13</v>
      </c>
      <c r="B10" s="8">
        <v>267332</v>
      </c>
      <c r="C10" s="8">
        <v>286599</v>
      </c>
      <c r="D10" s="9">
        <f>(C10-B10)/B10*100</f>
        <v>7.207143177771461</v>
      </c>
      <c r="E10" s="24">
        <v>322966</v>
      </c>
      <c r="F10" s="9">
        <f>(E10-C10)/C10*100</f>
        <v>12.689158022184307</v>
      </c>
      <c r="G10" s="24">
        <f>'[1]DE_POP00'!$B$171</f>
        <v>381690</v>
      </c>
      <c r="H10" s="9">
        <f>(G10-E10)/E10*100</f>
        <v>18.18271892397342</v>
      </c>
      <c r="I10" s="24">
        <f>'[1]DE_POP00'!$L$171</f>
        <v>437346</v>
      </c>
      <c r="J10" s="9">
        <f>(I10-G10)/G10*100</f>
        <v>14.58146663522754</v>
      </c>
      <c r="K10" s="24">
        <f>'[1]DE_POP00'!$N$171</f>
        <v>481410</v>
      </c>
      <c r="L10" s="9">
        <f>(K10-I10)/I10*100</f>
        <v>10.07531794048648</v>
      </c>
      <c r="M10" s="9">
        <f>(K10-G10)/G10*100</f>
        <v>26.125913699599153</v>
      </c>
    </row>
    <row r="11" spans="1:13" ht="9.75" customHeight="1">
      <c r="A11" s="6" t="s">
        <v>14</v>
      </c>
      <c r="B11" s="8">
        <v>280772</v>
      </c>
      <c r="C11" s="8">
        <v>307739</v>
      </c>
      <c r="D11" s="9">
        <f>(C11-B11)/B11*100</f>
        <v>9.604590201302123</v>
      </c>
      <c r="E11" s="24">
        <v>343202</v>
      </c>
      <c r="F11" s="9">
        <f>(E11-C11)/C11*100</f>
        <v>11.52372627453784</v>
      </c>
      <c r="G11" s="24">
        <f>'[1]DE_POP00'!$B$194</f>
        <v>404703</v>
      </c>
      <c r="H11" s="9">
        <f>(G11-E11)/E11*100</f>
        <v>17.919767367323033</v>
      </c>
      <c r="I11" s="24">
        <f>'[1]DE_POP00'!$L$194</f>
        <v>462427</v>
      </c>
      <c r="J11" s="9">
        <f>(I11-G11)/G11*100</f>
        <v>14.263299258962745</v>
      </c>
      <c r="K11" s="24">
        <f>'[1]DE_POP00'!$N$194</f>
        <v>507760</v>
      </c>
      <c r="L11" s="9">
        <f>(K11-I11)/I11*100</f>
        <v>9.803277057784255</v>
      </c>
      <c r="M11" s="9">
        <f>(K11-G11)/G11*100</f>
        <v>25.464847060684008</v>
      </c>
    </row>
    <row r="12" spans="1:13" ht="9.75" customHeight="1">
      <c r="A12" s="6"/>
      <c r="B12" s="6"/>
      <c r="C12" s="6"/>
      <c r="D12" s="9"/>
      <c r="E12" s="25" t="str">
        <f>IF(SUM(E10:E11)=E9," ","ERROR")</f>
        <v> </v>
      </c>
      <c r="F12" s="9"/>
      <c r="G12" s="25" t="str">
        <f>IF(SUM(G10:G11)=G9," ","ERROR")</f>
        <v> </v>
      </c>
      <c r="H12" s="9"/>
      <c r="I12" s="25" t="str">
        <f>IF(SUM(I10:I11)=I9," ","ERROR")</f>
        <v> </v>
      </c>
      <c r="J12" s="9"/>
      <c r="K12" s="25" t="str">
        <f>IF(SUM(K10:K11)=K9," ","ERROR")</f>
        <v> </v>
      </c>
      <c r="L12" s="9"/>
      <c r="M12" s="9"/>
    </row>
    <row r="13" spans="1:13" ht="9.75" customHeight="1">
      <c r="A13" s="6"/>
      <c r="B13" s="6"/>
      <c r="C13" s="6"/>
      <c r="D13" s="9"/>
      <c r="E13" s="25"/>
      <c r="F13" s="9"/>
      <c r="G13" s="25"/>
      <c r="H13" s="9"/>
      <c r="I13" s="25"/>
      <c r="J13" s="9"/>
      <c r="K13" s="25"/>
      <c r="L13" s="9"/>
      <c r="M13" s="9"/>
    </row>
    <row r="14" spans="1:13" ht="9.75" customHeight="1">
      <c r="A14" s="7" t="s">
        <v>15</v>
      </c>
      <c r="B14" s="8">
        <v>81892</v>
      </c>
      <c r="C14" s="8">
        <v>98219</v>
      </c>
      <c r="D14" s="9">
        <f>(C14-B14)/B14*100</f>
        <v>19.937234406291214</v>
      </c>
      <c r="E14" s="24">
        <v>110993</v>
      </c>
      <c r="F14" s="9">
        <f>(E14-C14)/C14*100</f>
        <v>13.005630275201336</v>
      </c>
      <c r="G14" s="24">
        <f>'[1]DE_POP00'!$B$588</f>
        <v>127230</v>
      </c>
      <c r="H14" s="9">
        <f>(G14-E14)/E14*100</f>
        <v>14.628850468047535</v>
      </c>
      <c r="I14" s="24">
        <f>'[1]DE_POP00'!$L$588</f>
        <v>162916</v>
      </c>
      <c r="J14" s="9">
        <f>(I14-G14)/G14*100</f>
        <v>28.048416254028137</v>
      </c>
      <c r="K14" s="24">
        <f>'[1]DE_POP00'!$N$588</f>
        <v>180357</v>
      </c>
      <c r="L14" s="9">
        <f>(K14-I14)/I14*100</f>
        <v>10.70551695352206</v>
      </c>
      <c r="M14" s="9">
        <f>(K14-G14)/G14*100</f>
        <v>41.75666116481962</v>
      </c>
    </row>
    <row r="15" spans="1:13" ht="9.75" customHeight="1">
      <c r="A15" s="6" t="s">
        <v>13</v>
      </c>
      <c r="B15" s="8">
        <v>41337</v>
      </c>
      <c r="C15" s="8">
        <v>48254</v>
      </c>
      <c r="D15" s="9">
        <f>(C15-B15)/B15*100</f>
        <v>16.733193023199554</v>
      </c>
      <c r="E15" s="24">
        <v>54300</v>
      </c>
      <c r="F15" s="9">
        <f>(E15-C15)/C15*100</f>
        <v>12.529531230571559</v>
      </c>
      <c r="G15" s="24">
        <f>'[1]DE_POP00'!$B$639</f>
        <v>61325</v>
      </c>
      <c r="H15" s="9">
        <f>(G15-E15)/E15*100</f>
        <v>12.937384898710865</v>
      </c>
      <c r="I15" s="24">
        <f>'[1]DE_POP00'!$L$639</f>
        <v>78394</v>
      </c>
      <c r="J15" s="9">
        <f>(I15-G15)/G15*100</f>
        <v>27.833673053403995</v>
      </c>
      <c r="K15" s="24">
        <f>'[1]DE_POP00'!$N$639</f>
        <v>86714</v>
      </c>
      <c r="L15" s="9">
        <f>(K15-I15)/I15*100</f>
        <v>10.613057121718498</v>
      </c>
      <c r="M15" s="9">
        <f>(K15-G15)/G15*100</f>
        <v>41.40073379535263</v>
      </c>
    </row>
    <row r="16" spans="1:13" ht="9.75" customHeight="1">
      <c r="A16" s="6" t="s">
        <v>14</v>
      </c>
      <c r="B16" s="8">
        <v>40555</v>
      </c>
      <c r="C16" s="8">
        <v>49965</v>
      </c>
      <c r="D16" s="9">
        <f>(C16-B16)/B16*100</f>
        <v>23.20305757613118</v>
      </c>
      <c r="E16" s="24">
        <v>56693</v>
      </c>
      <c r="F16" s="9">
        <f>(E16-C16)/C16*100</f>
        <v>13.465425798058641</v>
      </c>
      <c r="G16" s="24">
        <f>'[1]DE_POP00'!$B$662</f>
        <v>65905</v>
      </c>
      <c r="H16" s="9">
        <f>(G16-E16)/E16*100</f>
        <v>16.248919619706136</v>
      </c>
      <c r="I16" s="24">
        <f>'[1]DE_POP00'!$L$662</f>
        <v>84522</v>
      </c>
      <c r="J16" s="9">
        <f>(I16-G16)/G16*100</f>
        <v>28.248236097412942</v>
      </c>
      <c r="K16" s="24">
        <f>'[1]DE_POP00'!$N$662</f>
        <v>93643</v>
      </c>
      <c r="L16" s="9">
        <f>(K16-I16)/I16*100</f>
        <v>10.791273277963134</v>
      </c>
      <c r="M16" s="9">
        <f>(K16-G16)/G16*100</f>
        <v>42.08785372885214</v>
      </c>
    </row>
    <row r="17" spans="1:13" ht="9.75" customHeight="1">
      <c r="A17" s="6"/>
      <c r="B17" s="6"/>
      <c r="C17" s="6"/>
      <c r="D17" s="9"/>
      <c r="E17" s="25" t="str">
        <f>IF(SUM(E15:E16)=E14," ","ERROR")</f>
        <v> </v>
      </c>
      <c r="F17" s="9"/>
      <c r="G17" s="25" t="str">
        <f>IF(SUM(G15:G16)=G14," ","ERROR")</f>
        <v> </v>
      </c>
      <c r="H17" s="9"/>
      <c r="I17" s="25" t="str">
        <f>IF(SUM(I15:I16)=I14," ","ERROR")</f>
        <v> </v>
      </c>
      <c r="J17" s="9"/>
      <c r="K17" s="25" t="str">
        <f>IF(SUM(K15:K16)=K14," ","ERROR")</f>
        <v> </v>
      </c>
      <c r="L17" s="9"/>
      <c r="M17" s="9"/>
    </row>
    <row r="18" spans="1:13" ht="9.75" customHeight="1">
      <c r="A18" s="6"/>
      <c r="B18" s="6"/>
      <c r="C18" s="6"/>
      <c r="D18" s="9"/>
      <c r="E18" s="25"/>
      <c r="F18" s="9"/>
      <c r="G18" s="25"/>
      <c r="H18" s="9"/>
      <c r="I18" s="25"/>
      <c r="J18" s="9"/>
      <c r="K18" s="25"/>
      <c r="L18" s="9"/>
      <c r="M18" s="9"/>
    </row>
    <row r="19" spans="1:13" ht="9.75" customHeight="1">
      <c r="A19" s="6" t="s">
        <v>20</v>
      </c>
      <c r="B19" s="8">
        <v>17488</v>
      </c>
      <c r="C19" s="8">
        <v>23512</v>
      </c>
      <c r="D19" s="9">
        <f>(C19-B19)/B19*100</f>
        <v>34.446477584629456</v>
      </c>
      <c r="E19" s="24">
        <v>27630</v>
      </c>
      <c r="F19" s="9">
        <f>(E19-C19)/C19*100</f>
        <v>17.51446070091868</v>
      </c>
      <c r="G19" s="24">
        <f>'[1]DE_POP00'!$B$989</f>
        <v>32135</v>
      </c>
      <c r="H19" s="9">
        <f>(G19-E19)/E19*100</f>
        <v>16.304741223307996</v>
      </c>
      <c r="I19" s="24">
        <f>'[1]DE_POP00'!$L$989</f>
        <v>36063.38688484848</v>
      </c>
      <c r="J19" s="9">
        <f>(I19-G19)/G19*100</f>
        <v>12.224636330631641</v>
      </c>
      <c r="K19" s="24">
        <f>'[1]DE_POP00'!$N$989</f>
        <v>40474.96185851749</v>
      </c>
      <c r="L19" s="9">
        <f>(K19-I19)/I19*100</f>
        <v>12.232835999999969</v>
      </c>
      <c r="M19" s="9">
        <f>(K19-G19)/G19*100</f>
        <v>25.952892044554194</v>
      </c>
    </row>
    <row r="20" spans="1:13" ht="9.75" customHeight="1">
      <c r="A20" s="6" t="s">
        <v>16</v>
      </c>
      <c r="B20" s="8">
        <v>8319</v>
      </c>
      <c r="C20" s="8">
        <v>11695</v>
      </c>
      <c r="D20" s="9">
        <f>(C20-B20)/B20*100</f>
        <v>40.581800697199185</v>
      </c>
      <c r="E20" s="24">
        <v>13408</v>
      </c>
      <c r="F20" s="9">
        <f>(E20-C20)/C20*100</f>
        <v>14.647285164600257</v>
      </c>
      <c r="G20" s="24">
        <f>'[1]DE_POP00'!$B$1040</f>
        <v>15114.035201884044</v>
      </c>
      <c r="H20" s="9">
        <f>(G20-E20)/E20*100</f>
        <v>12.724009560591021</v>
      </c>
      <c r="I20" s="24">
        <f>'[1]DE_POP00'!$L$1040</f>
        <v>16797.662652616895</v>
      </c>
      <c r="J20" s="9">
        <f>(I20-G20)/G20*100</f>
        <v>11.139496687972366</v>
      </c>
      <c r="K20" s="24">
        <f>'[1]DE_POP00'!$N$1040</f>
        <v>18606.1153829988</v>
      </c>
      <c r="L20" s="9">
        <f>(K20-I20)/I20*100</f>
        <v>10.766097449279156</v>
      </c>
      <c r="M20" s="9">
        <f>(K20-G20)/G20*100</f>
        <v>23.10488320603785</v>
      </c>
    </row>
    <row r="21" spans="1:13" ht="9.75" customHeight="1">
      <c r="A21" s="6" t="s">
        <v>17</v>
      </c>
      <c r="B21" s="8">
        <v>9169</v>
      </c>
      <c r="C21" s="8">
        <v>11817</v>
      </c>
      <c r="D21" s="9">
        <f>(C21-B21)/B21*100</f>
        <v>28.879921474533752</v>
      </c>
      <c r="E21" s="24">
        <v>14222</v>
      </c>
      <c r="F21" s="9">
        <f>(E21-C21)/C21*100</f>
        <v>20.35203520352035</v>
      </c>
      <c r="G21" s="24">
        <f>'[1]DE_POP00'!$B$1063</f>
        <v>17020.964798115954</v>
      </c>
      <c r="H21" s="9">
        <f>(G21-E21)/E21*100</f>
        <v>19.680528745014445</v>
      </c>
      <c r="I21" s="24">
        <f>'[1]DE_POP00'!$L$1063</f>
        <v>19265.724232231587</v>
      </c>
      <c r="J21" s="9">
        <f>(I21-G21)/G21*100</f>
        <v>13.188203258396403</v>
      </c>
      <c r="K21" s="24">
        <f>'[1]DE_POP00'!$N$1063</f>
        <v>21868.846475518694</v>
      </c>
      <c r="L21" s="9">
        <f>(K21-I21)/I21*100</f>
        <v>13.51167603101097</v>
      </c>
      <c r="M21" s="9">
        <f>(K21-G21)/G21*100</f>
        <v>28.481826587993126</v>
      </c>
    </row>
    <row r="22" spans="1:13" ht="9.75" customHeight="1">
      <c r="A22" s="6"/>
      <c r="B22" s="6"/>
      <c r="C22" s="6"/>
      <c r="D22" s="9"/>
      <c r="E22" s="25" t="str">
        <f>IF(ROUND(SUM(E20:E21),5)=ROUND(E19,5)," ","ERROR")</f>
        <v> </v>
      </c>
      <c r="F22" s="9"/>
      <c r="G22" s="25" t="str">
        <f>IF(ROUND(SUM(G20:G21),5)=ROUND(G19,5)," ","ERROR")</f>
        <v> </v>
      </c>
      <c r="H22" s="9"/>
      <c r="I22" s="25" t="str">
        <f>IF(ROUND(SUM(I20:I21),5)=ROUND(I19,5)," ","ERROR")</f>
        <v> </v>
      </c>
      <c r="J22" s="9"/>
      <c r="K22" s="25" t="str">
        <f>IF(SUM(K20:K21)=K19," ","ERROR")</f>
        <v> </v>
      </c>
      <c r="L22" s="9"/>
      <c r="M22" s="9"/>
    </row>
    <row r="23" spans="1:13" ht="9.75" customHeight="1">
      <c r="A23" s="6"/>
      <c r="B23" s="6"/>
      <c r="C23" s="6"/>
      <c r="D23" s="9"/>
      <c r="E23" s="25"/>
      <c r="F23" s="9"/>
      <c r="G23" s="25"/>
      <c r="H23" s="9"/>
      <c r="I23" s="25"/>
      <c r="J23" s="9"/>
      <c r="K23" s="25"/>
      <c r="L23" s="9"/>
      <c r="M23" s="9"/>
    </row>
    <row r="24" spans="1:13" ht="9.75" customHeight="1">
      <c r="A24" s="7" t="s">
        <v>18</v>
      </c>
      <c r="B24" s="8">
        <v>385856</v>
      </c>
      <c r="C24" s="8">
        <v>398115</v>
      </c>
      <c r="D24" s="9">
        <f>(C24-B24)/B24*100</f>
        <v>3.1770919721346824</v>
      </c>
      <c r="E24" s="24">
        <v>441946</v>
      </c>
      <c r="F24" s="9">
        <f>(E24-C24)/C24*100</f>
        <v>11.00963289501777</v>
      </c>
      <c r="G24" s="24">
        <f>'[1]DE_POP00'!$B$1123</f>
        <v>501846</v>
      </c>
      <c r="H24" s="9">
        <f>(G24-E24)/E24*100</f>
        <v>13.553692080027876</v>
      </c>
      <c r="I24" s="24">
        <f>'[1]DE_POP00'!$L$1123</f>
        <v>538987</v>
      </c>
      <c r="J24" s="9">
        <f>(I24-G24)/G24*100</f>
        <v>7.400875965933773</v>
      </c>
      <c r="K24" s="24">
        <f>'[1]DE_POP00'!$N$1123</f>
        <v>573239</v>
      </c>
      <c r="L24" s="9">
        <f>(K24-I24)/I24*100</f>
        <v>6.354884255093351</v>
      </c>
      <c r="M24" s="9">
        <f>(K24-G24)/G24*100</f>
        <v>14.226077322525239</v>
      </c>
    </row>
    <row r="25" spans="1:13" ht="9.75" customHeight="1">
      <c r="A25" s="6" t="s">
        <v>13</v>
      </c>
      <c r="B25" s="8">
        <v>187124</v>
      </c>
      <c r="C25" s="8">
        <v>191176</v>
      </c>
      <c r="D25" s="9">
        <f>(C25-B25)/B25*100</f>
        <v>2.16540903358201</v>
      </c>
      <c r="E25" s="24">
        <v>213869</v>
      </c>
      <c r="F25" s="9">
        <f>(E25-C25)/C25*100</f>
        <v>11.870213834372516</v>
      </c>
      <c r="G25" s="24">
        <f>'[1]DE_POP00'!$B$1174</f>
        <v>243587</v>
      </c>
      <c r="H25" s="9">
        <f>(G25-E25)/E25*100</f>
        <v>13.895421963912488</v>
      </c>
      <c r="I25" s="24">
        <f>'[1]DE_POP00'!$L$1174</f>
        <v>262091</v>
      </c>
      <c r="J25" s="9">
        <f>(I25-G25)/G25*100</f>
        <v>7.596464507547611</v>
      </c>
      <c r="K25" s="24">
        <f>'[1]DE_POP00'!$N$1174</f>
        <v>278844</v>
      </c>
      <c r="L25" s="9">
        <f>(K25-I25)/I25*100</f>
        <v>6.392054668035148</v>
      </c>
      <c r="M25" s="9">
        <f>(K25-G25)/G25*100</f>
        <v>14.47408933974309</v>
      </c>
    </row>
    <row r="26" spans="1:13" ht="9.75" customHeight="1">
      <c r="A26" s="6" t="s">
        <v>14</v>
      </c>
      <c r="B26" s="8">
        <v>198732</v>
      </c>
      <c r="C26" s="8">
        <v>206939</v>
      </c>
      <c r="D26" s="9">
        <f>(C26-B26)/B26*100</f>
        <v>4.1296821850532375</v>
      </c>
      <c r="E26" s="24">
        <v>228077</v>
      </c>
      <c r="F26" s="9">
        <f>(E26-C26)/C26*100</f>
        <v>10.214604303683695</v>
      </c>
      <c r="G26" s="24">
        <f>'[1]DE_POP00'!$B$1197</f>
        <v>258259</v>
      </c>
      <c r="H26" s="9">
        <f>(G26-E26)/E26*100</f>
        <v>13.233250174283246</v>
      </c>
      <c r="I26" s="24">
        <f>'[1]DE_POP00'!$L$1197</f>
        <v>276896</v>
      </c>
      <c r="J26" s="9">
        <f>(I26-G26)/G26*100</f>
        <v>7.216399041272521</v>
      </c>
      <c r="K26" s="24">
        <f>'[1]DE_POP00'!$N$1197</f>
        <v>294395</v>
      </c>
      <c r="L26" s="9">
        <f>(K26-I26)/I26*100</f>
        <v>6.319701259678724</v>
      </c>
      <c r="M26" s="9">
        <f>(K26-G26)/G26*100</f>
        <v>13.99215516206599</v>
      </c>
    </row>
    <row r="27" spans="1:13" ht="9.75" customHeight="1">
      <c r="A27" s="6"/>
      <c r="B27" s="6"/>
      <c r="C27" s="6"/>
      <c r="D27" s="9"/>
      <c r="E27" s="25" t="str">
        <f>IF(SUM(E25:E26)=E24," ","ERROR")</f>
        <v> </v>
      </c>
      <c r="F27" s="9"/>
      <c r="G27" s="25" t="str">
        <f>IF(SUM(G25:G26)=G24," ","ERROR")</f>
        <v> </v>
      </c>
      <c r="H27" s="9"/>
      <c r="I27" s="25" t="str">
        <f>IF(SUM(I25:I26)=I24," ","ERROR")</f>
        <v> </v>
      </c>
      <c r="J27" s="9"/>
      <c r="K27" s="25" t="str">
        <f>IF(SUM(K25:K26)=K24," ","ERROR")</f>
        <v> </v>
      </c>
      <c r="L27" s="9"/>
      <c r="M27" s="9"/>
    </row>
    <row r="28" spans="1:13" ht="9.75" customHeight="1">
      <c r="A28" s="6"/>
      <c r="B28" s="6"/>
      <c r="C28" s="6"/>
      <c r="D28" s="9"/>
      <c r="E28" s="25"/>
      <c r="F28" s="9"/>
      <c r="G28" s="25"/>
      <c r="H28" s="9"/>
      <c r="I28" s="25"/>
      <c r="J28" s="9"/>
      <c r="K28" s="25"/>
      <c r="L28" s="9"/>
      <c r="M28" s="9"/>
    </row>
    <row r="29" spans="1:13" ht="9.75" customHeight="1">
      <c r="A29" s="6" t="s">
        <v>21</v>
      </c>
      <c r="B29" s="8">
        <v>20757</v>
      </c>
      <c r="C29" s="8">
        <v>25247</v>
      </c>
      <c r="D29" s="9">
        <f>(C29-B29)/B29*100</f>
        <v>21.631256925374572</v>
      </c>
      <c r="E29" s="24">
        <v>26463</v>
      </c>
      <c r="F29" s="9">
        <f>(E29-C29)/C29*100</f>
        <v>4.816413831346298</v>
      </c>
      <c r="G29" s="24">
        <f>'[1]DE_POP00'!$B$1528</f>
        <v>28457</v>
      </c>
      <c r="H29" s="9">
        <f>(G29-E29)/E29*100</f>
        <v>7.535048936250615</v>
      </c>
      <c r="I29" s="24">
        <f>'[1]DE_POP00'!$L$1528</f>
        <v>31465.368694977198</v>
      </c>
      <c r="J29" s="9">
        <f>(I29-G29)/G29*100</f>
        <v>10.571629809808476</v>
      </c>
      <c r="K29" s="24">
        <f>'[1]DE_POP00'!$N$1528</f>
        <v>34789.755694681124</v>
      </c>
      <c r="L29" s="9">
        <f>(K29-I29)/I29*100</f>
        <v>10.565225000000067</v>
      </c>
      <c r="M29" s="9">
        <f>(K29-G29)/G29*100</f>
        <v>22.253771285381887</v>
      </c>
    </row>
    <row r="30" spans="1:13" ht="9.75" customHeight="1">
      <c r="A30" s="6" t="s">
        <v>16</v>
      </c>
      <c r="B30" s="8">
        <v>10242</v>
      </c>
      <c r="C30" s="8">
        <v>11993</v>
      </c>
      <c r="D30" s="9">
        <f>(C30-B30)/B30*100</f>
        <v>17.0962702597149</v>
      </c>
      <c r="E30" s="24">
        <v>12408</v>
      </c>
      <c r="F30" s="9">
        <f>(E30-C30)/C30*100</f>
        <v>3.46035187192529</v>
      </c>
      <c r="G30" s="24">
        <f>'[1]DE_POP00'!$B$1579</f>
        <v>13085.285821557787</v>
      </c>
      <c r="H30" s="9">
        <f>(G30-E30)/E30*100</f>
        <v>5.4584608442761695</v>
      </c>
      <c r="I30" s="24">
        <f>'[1]DE_POP00'!$L$1579</f>
        <v>14695.100869968224</v>
      </c>
      <c r="J30" s="9">
        <f>(I30-G30)/G30*100</f>
        <v>12.302482883165563</v>
      </c>
      <c r="K30" s="24">
        <f>'[1]DE_POP00'!$N$1579</f>
        <v>16250.650381610398</v>
      </c>
      <c r="L30" s="9">
        <f>(K30-I30)/I30*100</f>
        <v>10.585497339601025</v>
      </c>
      <c r="M30" s="9">
        <f>(K30-G30)/G30*100</f>
        <v>24.190259221068953</v>
      </c>
    </row>
    <row r="31" spans="1:13" ht="9.75" customHeight="1">
      <c r="A31" s="6" t="s">
        <v>17</v>
      </c>
      <c r="B31" s="8">
        <v>10515</v>
      </c>
      <c r="C31" s="8">
        <v>13254</v>
      </c>
      <c r="D31" s="9">
        <f>(C31-B31)/B31*100</f>
        <v>26.048502139800284</v>
      </c>
      <c r="E31" s="24">
        <v>14055</v>
      </c>
      <c r="F31" s="9">
        <f>(E31-C31)/C31*100</f>
        <v>6.043458578542326</v>
      </c>
      <c r="G31" s="24">
        <f>'[1]DE_POP00'!$B$1602</f>
        <v>15371.714178442211</v>
      </c>
      <c r="H31" s="9">
        <f>(G31-E31)/E31*100</f>
        <v>9.368297249677774</v>
      </c>
      <c r="I31" s="24">
        <f>'[1]DE_POP00'!$L$1602</f>
        <v>16770.267825008978</v>
      </c>
      <c r="J31" s="9">
        <f>(I31-G31)/G31*100</f>
        <v>9.098228280409632</v>
      </c>
      <c r="K31" s="24">
        <f>'[1]DE_POP00'!$N$1602</f>
        <v>18539.105313070715</v>
      </c>
      <c r="L31" s="9">
        <f>(K31-I31)/I31*100</f>
        <v>10.547461176642184</v>
      </c>
      <c r="M31" s="9">
        <f>(K31-G31)/G31*100</f>
        <v>20.605321552690302</v>
      </c>
    </row>
    <row r="32" spans="1:13" ht="9.75" customHeight="1">
      <c r="A32" s="6"/>
      <c r="B32" s="6"/>
      <c r="C32" s="6"/>
      <c r="D32" s="9"/>
      <c r="E32" s="25" t="str">
        <f>IF(SUM(E30:E31)=E29," ","ERROR")</f>
        <v> </v>
      </c>
      <c r="F32" s="9"/>
      <c r="G32" s="25" t="str">
        <f>IF(SUM(G30:G31)=G29," ","ERROR")</f>
        <v> </v>
      </c>
      <c r="H32" s="9"/>
      <c r="I32" s="25" t="str">
        <f>IF(SUM(I30:I31)=I29," ","ERROR")</f>
        <v> </v>
      </c>
      <c r="J32" s="9"/>
      <c r="K32" s="25" t="str">
        <f>IF(ROUND(SUM(K30:K31),0)=ROUND(K29,0)," ","ERROR")</f>
        <v> </v>
      </c>
      <c r="L32" s="9"/>
      <c r="M32" s="9"/>
    </row>
    <row r="33" spans="1:13" ht="9.75" customHeight="1">
      <c r="A33" s="6"/>
      <c r="B33" s="6"/>
      <c r="C33" s="6"/>
      <c r="D33" s="9"/>
      <c r="E33" s="25"/>
      <c r="F33" s="9"/>
      <c r="G33" s="25"/>
      <c r="H33" s="9"/>
      <c r="I33" s="25"/>
      <c r="J33" s="9"/>
      <c r="K33" s="25"/>
      <c r="L33" s="9"/>
      <c r="M33" s="9"/>
    </row>
    <row r="34" spans="1:13" ht="9.75" customHeight="1">
      <c r="A34" s="6" t="s">
        <v>22</v>
      </c>
      <c r="B34" s="8">
        <v>80386</v>
      </c>
      <c r="C34" s="8">
        <v>70195</v>
      </c>
      <c r="D34" s="9">
        <f>(C34-B34)/B34*100</f>
        <v>-12.677580673251562</v>
      </c>
      <c r="E34" s="24">
        <v>71529</v>
      </c>
      <c r="F34" s="9">
        <f>(E34-C34)/C34*100</f>
        <v>1.9004202578531235</v>
      </c>
      <c r="G34" s="24">
        <f>'[1]DE_POP00'!$B$1657</f>
        <v>72730</v>
      </c>
      <c r="H34" s="9">
        <f>(G34-E34)/E34*100</f>
        <v>1.679039270785276</v>
      </c>
      <c r="I34" s="24">
        <f>'[1]DE_POP00'!$L$1657</f>
        <v>70839</v>
      </c>
      <c r="J34" s="9">
        <f>(I34-G34)/G34*100</f>
        <v>-2.600027498968789</v>
      </c>
      <c r="K34" s="24">
        <f>'[1]DE_POP00'!$N$1657</f>
        <v>69634</v>
      </c>
      <c r="L34" s="9">
        <f>(K34-I34)/I34*100</f>
        <v>-1.7010403873572468</v>
      </c>
      <c r="M34" s="9">
        <f>(K34-G34)/G34*100</f>
        <v>-4.2568403684861815</v>
      </c>
    </row>
    <row r="35" spans="1:13" ht="9.75" customHeight="1">
      <c r="A35" s="6" t="s">
        <v>16</v>
      </c>
      <c r="B35" s="8">
        <v>36968</v>
      </c>
      <c r="C35" s="8">
        <v>31458</v>
      </c>
      <c r="D35" s="9">
        <f>(C35-B35)/B35*100</f>
        <v>-14.904782514607229</v>
      </c>
      <c r="E35" s="24">
        <v>33249</v>
      </c>
      <c r="F35" s="9">
        <f>(E35-C35)/C35*100</f>
        <v>5.693305359526988</v>
      </c>
      <c r="G35" s="24">
        <f>'[1]DE_POP00'!$B$1708</f>
        <v>34759</v>
      </c>
      <c r="H35" s="9">
        <f>(G35-E35)/E35*100</f>
        <v>4.5414899696231465</v>
      </c>
      <c r="I35" s="24">
        <f>'[1]DE_POP00'!$L$1708</f>
        <v>34568</v>
      </c>
      <c r="J35" s="9">
        <f>(I35-G35)/G35*100</f>
        <v>-0.5494979717483242</v>
      </c>
      <c r="K35" s="24">
        <f>'[1]DE_POP00'!$N$1708</f>
        <v>34461</v>
      </c>
      <c r="L35" s="9">
        <f>(K35-I35)/I35*100</f>
        <v>-0.309534829900486</v>
      </c>
      <c r="M35" s="9">
        <f>(K35-G35)/G35*100</f>
        <v>-0.8573319140366523</v>
      </c>
    </row>
    <row r="36" spans="1:13" ht="9.75" customHeight="1">
      <c r="A36" s="6" t="s">
        <v>17</v>
      </c>
      <c r="B36" s="8">
        <v>43418</v>
      </c>
      <c r="C36" s="8">
        <v>38737</v>
      </c>
      <c r="D36" s="9">
        <f>(C36-B36)/B36*100</f>
        <v>-10.781242802524298</v>
      </c>
      <c r="E36" s="24">
        <v>38280</v>
      </c>
      <c r="F36" s="9">
        <f>(E36-C36)/C36*100</f>
        <v>-1.17975062601647</v>
      </c>
      <c r="G36" s="24">
        <f>'[1]DE_POP00'!$B$1731</f>
        <v>37971</v>
      </c>
      <c r="H36" s="9">
        <f>(G36-E36)/E36*100</f>
        <v>-0.8072100313479624</v>
      </c>
      <c r="I36" s="24">
        <f>'[1]DE_POP00'!$L$1731</f>
        <v>36271</v>
      </c>
      <c r="J36" s="9">
        <f>(I36-G36)/G36*100</f>
        <v>-4.477100945458376</v>
      </c>
      <c r="K36" s="24">
        <f>'[1]DE_POP00'!$N$1731</f>
        <v>35173</v>
      </c>
      <c r="L36" s="9">
        <f>(K36-I36)/I36*100</f>
        <v>-3.027211822116843</v>
      </c>
      <c r="M36" s="9">
        <f>(K36-G36)/G36*100</f>
        <v>-7.368781438466197</v>
      </c>
    </row>
    <row r="37" spans="1:13" ht="9.75" customHeight="1">
      <c r="A37" s="6"/>
      <c r="B37" s="6"/>
      <c r="C37" s="6"/>
      <c r="D37" s="9"/>
      <c r="E37" s="25" t="str">
        <f>IF(SUM(E35:E36)=E34," ","ERROR")</f>
        <v> </v>
      </c>
      <c r="F37" s="9"/>
      <c r="G37" s="25" t="str">
        <f>IF(SUM(G35:G36)=G34," ","ERROR")</f>
        <v> </v>
      </c>
      <c r="H37" s="9"/>
      <c r="I37" s="25" t="str">
        <f>IF(SUM(I35:I36)=I34," ","ERROR")</f>
        <v> </v>
      </c>
      <c r="J37" s="9"/>
      <c r="K37" s="25" t="str">
        <f>IF(SUM(K35:K36)=K34," ","ERROR")</f>
        <v> </v>
      </c>
      <c r="L37" s="9"/>
      <c r="M37" s="9"/>
    </row>
    <row r="38" spans="1:13" ht="9.75" customHeight="1">
      <c r="A38" s="6"/>
      <c r="B38" s="6"/>
      <c r="C38" s="6"/>
      <c r="D38" s="9"/>
      <c r="E38" s="25"/>
      <c r="F38" s="9"/>
      <c r="G38" s="25"/>
      <c r="H38" s="9"/>
      <c r="I38" s="25"/>
      <c r="J38" s="9"/>
      <c r="K38" s="25"/>
      <c r="L38" s="9"/>
      <c r="M38" s="9"/>
    </row>
    <row r="39" spans="1:13" ht="9.75" customHeight="1">
      <c r="A39" s="7" t="s">
        <v>19</v>
      </c>
      <c r="B39" s="8">
        <v>80356</v>
      </c>
      <c r="C39" s="8">
        <v>98004</v>
      </c>
      <c r="D39" s="9">
        <f>(C39-B39)/B39*100</f>
        <v>21.962267907810247</v>
      </c>
      <c r="E39" s="24">
        <v>113229</v>
      </c>
      <c r="F39" s="9">
        <f>(E39-C39)/C39*100</f>
        <v>15.53508020080813</v>
      </c>
      <c r="G39" s="24">
        <f>'[1]DE_POP00'!$B$1857</f>
        <v>157317</v>
      </c>
      <c r="H39" s="9">
        <f>(G39-E39)/E39*100</f>
        <v>38.93702143443817</v>
      </c>
      <c r="I39" s="24">
        <f>'[1]DE_POP00'!$L$1857</f>
        <v>197870</v>
      </c>
      <c r="J39" s="9">
        <f>(I39-G39)/G39*100</f>
        <v>25.77788795870758</v>
      </c>
      <c r="K39" s="24">
        <f>'[1]DE_POP00'!$N$1857</f>
        <v>235574</v>
      </c>
      <c r="L39" s="9">
        <f>(K39-I39)/I39*100</f>
        <v>19.054935058371658</v>
      </c>
      <c r="M39" s="9">
        <f>(K39-G39)/G39*100</f>
        <v>49.74478282703077</v>
      </c>
    </row>
    <row r="40" spans="1:13" ht="9.75" customHeight="1">
      <c r="A40" s="6" t="s">
        <v>13</v>
      </c>
      <c r="B40" s="8">
        <v>38871</v>
      </c>
      <c r="C40" s="8">
        <v>47169</v>
      </c>
      <c r="D40" s="9">
        <f>(C40-B40)/B40*100</f>
        <v>21.347534151423943</v>
      </c>
      <c r="E40" s="24">
        <v>54797</v>
      </c>
      <c r="F40" s="9">
        <f>(E40-C40)/C40*100</f>
        <v>16.171638152176218</v>
      </c>
      <c r="G40" s="24">
        <f>'[1]DE_POP00'!$B$1908</f>
        <v>76778</v>
      </c>
      <c r="H40" s="9">
        <f>(G40-E40)/E40*100</f>
        <v>40.11350986367867</v>
      </c>
      <c r="I40" s="24">
        <f>'[1]DE_POP00'!$L$1908</f>
        <v>96861</v>
      </c>
      <c r="J40" s="9">
        <f>(I40-G40)/G40*100</f>
        <v>26.157232540571517</v>
      </c>
      <c r="K40" s="24">
        <f>'[1]DE_POP00'!$N$1908</f>
        <v>115852</v>
      </c>
      <c r="L40" s="9">
        <f>(K40-I40)/I40*100</f>
        <v>19.606446350956524</v>
      </c>
      <c r="M40" s="9">
        <f>(K40-G40)/G40*100</f>
        <v>50.892182656490135</v>
      </c>
    </row>
    <row r="41" spans="1:13" ht="9.75" customHeight="1">
      <c r="A41" s="10" t="s">
        <v>14</v>
      </c>
      <c r="B41" s="11">
        <v>41485</v>
      </c>
      <c r="C41" s="11">
        <v>50835</v>
      </c>
      <c r="D41" s="12">
        <f>(C41-B41)/B41*100</f>
        <v>22.538266843437388</v>
      </c>
      <c r="E41" s="26">
        <v>58432</v>
      </c>
      <c r="F41" s="12">
        <f>(E41-C41)/C41*100</f>
        <v>14.944428051539294</v>
      </c>
      <c r="G41" s="26">
        <f>'[1]DE_POP00'!$B$1931</f>
        <v>80539</v>
      </c>
      <c r="H41" s="12">
        <f>(G41-E41)/E41*100</f>
        <v>37.83372124863089</v>
      </c>
      <c r="I41" s="26">
        <f>'[1]DE_POP00'!$L$1931</f>
        <v>101009</v>
      </c>
      <c r="J41" s="12">
        <f>(I41-G41)/G41*100</f>
        <v>25.416257961981152</v>
      </c>
      <c r="K41" s="27">
        <f>'[1]DE_POP00'!$N$1931</f>
        <v>119722</v>
      </c>
      <c r="L41" s="12">
        <f>(K41-I41)/I41*100</f>
        <v>18.52607193418408</v>
      </c>
      <c r="M41" s="12">
        <f>(K41-G41)/G41*100</f>
        <v>48.650964129179656</v>
      </c>
    </row>
    <row r="42" spans="7:11" ht="9.75" customHeight="1">
      <c r="G42" s="22" t="str">
        <f>IF(SUM(G40:G41)=G39," ","ERROR")</f>
        <v> </v>
      </c>
      <c r="H42" s="23"/>
      <c r="I42" s="22" t="str">
        <f>IF(SUM(I40:I41)=I39," ","ERROR")</f>
        <v> </v>
      </c>
      <c r="J42" s="23"/>
      <c r="K42" s="22" t="str">
        <f>IF(SUM(K40:K41)=K39," ","ERROR")</f>
        <v> </v>
      </c>
    </row>
  </sheetData>
  <sheetProtection/>
  <printOptions horizontalCentered="1"/>
  <pageMargins left="0.75" right="0.75" top="1.06" bottom="0.7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73"/>
  <sheetViews>
    <sheetView tabSelected="1" zoomScalePageLayoutView="0" workbookViewId="0" topLeftCell="A1">
      <selection activeCell="Y15" sqref="Y15"/>
    </sheetView>
  </sheetViews>
  <sheetFormatPr defaultColWidth="9.140625" defaultRowHeight="9.75" customHeight="1"/>
  <cols>
    <col min="1" max="1" width="13.28125" style="2" customWidth="1"/>
    <col min="2" max="2" width="8.28125" style="2" customWidth="1"/>
    <col min="3" max="20" width="7.28125" style="2" customWidth="1"/>
    <col min="21" max="16384" width="9.28125" style="2" customWidth="1"/>
  </cols>
  <sheetData>
    <row r="1" spans="1:20" ht="10.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.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0.5" customHeight="1">
      <c r="A4" s="1" t="str">
        <f>"DELAWARE, COUNTIES, CITY OF DOVER, CITY OF NEWARK, AND CITY OF WILMINGTON, "&amp;'[2]YEAR'!$A$1</f>
        <v>DELAWARE, COUNTIES, CITY OF DOVER, CITY OF NEWARK, AND CITY OF WILMINGTON, 2010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8.25" customHeight="1"/>
    <row r="6" spans="1:20" ht="11.25" customHeight="1">
      <c r="A6" s="3" t="s">
        <v>25</v>
      </c>
      <c r="B6" s="13" t="s">
        <v>26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1.25" customHeight="1">
      <c r="A7" s="4" t="s">
        <v>27</v>
      </c>
      <c r="B7" s="4" t="s">
        <v>28</v>
      </c>
      <c r="C7" s="14" t="s">
        <v>29</v>
      </c>
      <c r="D7" s="15" t="s">
        <v>30</v>
      </c>
      <c r="E7" s="15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  <c r="N7" s="4" t="s">
        <v>40</v>
      </c>
      <c r="O7" s="4" t="s">
        <v>41</v>
      </c>
      <c r="P7" s="4" t="s">
        <v>42</v>
      </c>
      <c r="Q7" s="4" t="s">
        <v>43</v>
      </c>
      <c r="R7" s="4" t="s">
        <v>44</v>
      </c>
      <c r="S7" s="4" t="s">
        <v>45</v>
      </c>
      <c r="T7" s="4" t="s">
        <v>46</v>
      </c>
    </row>
    <row r="8" spans="1:20" ht="9.75" customHeight="1">
      <c r="A8" s="6"/>
      <c r="B8" s="6"/>
      <c r="C8" s="1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0.5" customHeight="1">
      <c r="A9" s="7" t="s">
        <v>12</v>
      </c>
      <c r="B9" s="17">
        <f>'[2]DE_POP'!$L$120</f>
        <v>899773</v>
      </c>
      <c r="C9" s="18">
        <f>'[2]DE_POP'!$L$84</f>
        <v>59757</v>
      </c>
      <c r="D9" s="17">
        <f>'[2]DE_POP'!$L$86</f>
        <v>58880</v>
      </c>
      <c r="E9" s="17">
        <f>'[2]DE_POP'!$L$88</f>
        <v>56416</v>
      </c>
      <c r="F9" s="17">
        <f>'[2]DE_POP'!$L$90</f>
        <v>60439</v>
      </c>
      <c r="G9" s="17">
        <f>'[2]DE_POP'!$L$92</f>
        <v>59530</v>
      </c>
      <c r="H9" s="17">
        <f>'[2]DE_POP'!$L$94</f>
        <v>59866</v>
      </c>
      <c r="I9" s="17">
        <f>'[2]DE_POP'!$L$96</f>
        <v>55617</v>
      </c>
      <c r="J9" s="17">
        <f>'[2]DE_POP'!$L$98</f>
        <v>54927</v>
      </c>
      <c r="K9" s="17">
        <f>'[2]DE_POP'!$L$100</f>
        <v>60756</v>
      </c>
      <c r="L9" s="17">
        <f>'[2]DE_POP'!$L$102</f>
        <v>67804</v>
      </c>
      <c r="M9" s="17">
        <f>'[2]DE_POP'!$L$104</f>
        <v>66038</v>
      </c>
      <c r="N9" s="17">
        <f>'[2]DE_POP'!$L$106</f>
        <v>57591</v>
      </c>
      <c r="O9" s="17">
        <f>'[2]DE_POP'!$L$108</f>
        <v>51291</v>
      </c>
      <c r="P9" s="17">
        <f>'[2]DE_POP'!$L$110</f>
        <v>39270</v>
      </c>
      <c r="Q9" s="17">
        <f>'[2]DE_POP'!$L$112</f>
        <v>29732</v>
      </c>
      <c r="R9" s="17">
        <f>'[2]DE_POP'!$L$114</f>
        <v>24585</v>
      </c>
      <c r="S9" s="17">
        <f>'[2]DE_POP'!$L$116</f>
        <v>18722</v>
      </c>
      <c r="T9" s="17">
        <f>'[2]DE_POP'!$L$118</f>
        <v>18552</v>
      </c>
    </row>
    <row r="10" spans="1:20" ht="3.75" customHeight="1">
      <c r="A10" s="7"/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0.5" customHeight="1">
      <c r="A11" s="6" t="s">
        <v>13</v>
      </c>
      <c r="B11" s="17">
        <f>'[2]DE_POP'!$L$171</f>
        <v>437346</v>
      </c>
      <c r="C11" s="18">
        <f>'[2]DE_POP'!$L$153</f>
        <v>29825</v>
      </c>
      <c r="D11" s="17">
        <f>'[2]DE_POP'!$L$154</f>
        <v>29422</v>
      </c>
      <c r="E11" s="17">
        <f>'[2]DE_POP'!$L$155</f>
        <v>28826</v>
      </c>
      <c r="F11" s="17">
        <f>'[2]DE_POP'!$L$156</f>
        <v>31097</v>
      </c>
      <c r="G11" s="17">
        <f>'[2]DE_POP'!$L$157</f>
        <v>30242</v>
      </c>
      <c r="H11" s="17">
        <f>'[2]DE_POP'!$L$158</f>
        <v>29862</v>
      </c>
      <c r="I11" s="17">
        <f>'[2]DE_POP'!$L$159</f>
        <v>27496</v>
      </c>
      <c r="J11" s="17">
        <f>'[2]DE_POP'!$L$160</f>
        <v>27132</v>
      </c>
      <c r="K11" s="17">
        <f>'[2]DE_POP'!$L$161</f>
        <v>29787</v>
      </c>
      <c r="L11" s="17">
        <f>'[2]DE_POP'!$L$162</f>
        <v>32967</v>
      </c>
      <c r="M11" s="17">
        <f>'[2]DE_POP'!$L$163</f>
        <v>32038</v>
      </c>
      <c r="N11" s="17">
        <f>'[2]DE_POP'!$L$164</f>
        <v>27518</v>
      </c>
      <c r="O11" s="17">
        <f>'[2]DE_POP'!$L$165</f>
        <v>24523</v>
      </c>
      <c r="P11" s="17">
        <f>'[2]DE_POP'!$L$166</f>
        <v>18491</v>
      </c>
      <c r="Q11" s="17">
        <f>'[2]DE_POP'!$L$167</f>
        <v>13610</v>
      </c>
      <c r="R11" s="17">
        <f>'[2]DE_POP'!$L$168</f>
        <v>10869</v>
      </c>
      <c r="S11" s="17">
        <f>'[2]DE_POP'!$L$169</f>
        <v>7672</v>
      </c>
      <c r="T11" s="17">
        <f>'[2]DE_POP'!$L$170</f>
        <v>5969</v>
      </c>
    </row>
    <row r="12" spans="1:20" ht="10.5" customHeight="1">
      <c r="A12" s="6" t="s">
        <v>47</v>
      </c>
      <c r="B12" s="17">
        <f>'[2]DE_POP'!$L$305</f>
        <v>314757</v>
      </c>
      <c r="C12" s="18">
        <f>'[2]DE_POP'!$L$287</f>
        <v>20291</v>
      </c>
      <c r="D12" s="17">
        <f>'[2]DE_POP'!$L$288</f>
        <v>19454</v>
      </c>
      <c r="E12" s="17">
        <f>'[2]DE_POP'!$L$289</f>
        <v>18257</v>
      </c>
      <c r="F12" s="17">
        <f>'[2]DE_POP'!$L$290</f>
        <v>19919</v>
      </c>
      <c r="G12" s="17">
        <f>'[2]DE_POP'!$L$291</f>
        <v>19955</v>
      </c>
      <c r="H12" s="17">
        <f>'[2]DE_POP'!$L$292</f>
        <v>19840</v>
      </c>
      <c r="I12" s="17">
        <f>'[2]DE_POP'!$L$293</f>
        <v>18429</v>
      </c>
      <c r="J12" s="17">
        <f>'[2]DE_POP'!$L$294</f>
        <v>18368</v>
      </c>
      <c r="K12" s="17">
        <f>'[2]DE_POP'!$L$295</f>
        <v>21039</v>
      </c>
      <c r="L12" s="17">
        <f>'[2]DE_POP'!$L$296</f>
        <v>24386</v>
      </c>
      <c r="M12" s="17">
        <f>'[2]DE_POP'!$L$297</f>
        <v>24614</v>
      </c>
      <c r="N12" s="17">
        <f>'[2]DE_POP'!$L$298</f>
        <v>21878</v>
      </c>
      <c r="O12" s="17">
        <f>'[2]DE_POP'!$L$299</f>
        <v>19984</v>
      </c>
      <c r="P12" s="17">
        <f>'[2]DE_POP'!$L$300</f>
        <v>15484</v>
      </c>
      <c r="Q12" s="17">
        <f>'[2]DE_POP'!$L$301</f>
        <v>11370</v>
      </c>
      <c r="R12" s="17">
        <f>'[2]DE_POP'!$L$302</f>
        <v>9397</v>
      </c>
      <c r="S12" s="17">
        <f>'[2]DE_POP'!$L$303</f>
        <v>6826</v>
      </c>
      <c r="T12" s="17">
        <f>'[2]DE_POP'!$L$304</f>
        <v>5266</v>
      </c>
    </row>
    <row r="13" spans="1:20" ht="10.5" customHeight="1">
      <c r="A13" s="6" t="s">
        <v>48</v>
      </c>
      <c r="B13" s="17">
        <f>'[2]DE_POP'!$L$439</f>
        <v>93643</v>
      </c>
      <c r="C13" s="18">
        <f>'[2]DE_POP'!$L$421</f>
        <v>7828</v>
      </c>
      <c r="D13" s="17">
        <f>'[2]DE_POP'!$L$422</f>
        <v>7585</v>
      </c>
      <c r="E13" s="17">
        <f>'[2]DE_POP'!$L$423</f>
        <v>7774</v>
      </c>
      <c r="F13" s="17">
        <f>'[2]DE_POP'!$L$424</f>
        <v>8544</v>
      </c>
      <c r="G13" s="17">
        <f>'[2]DE_POP'!$L$425</f>
        <v>8042</v>
      </c>
      <c r="H13" s="17">
        <f>'[2]DE_POP'!$L$426</f>
        <v>7728</v>
      </c>
      <c r="I13" s="17">
        <f>'[2]DE_POP'!$L$427</f>
        <v>6305</v>
      </c>
      <c r="J13" s="17">
        <f>'[2]DE_POP'!$L$428</f>
        <v>5793</v>
      </c>
      <c r="K13" s="17">
        <f>'[2]DE_POP'!$L$429</f>
        <v>6446</v>
      </c>
      <c r="L13" s="17">
        <f>'[2]DE_POP'!$L$430</f>
        <v>6624</v>
      </c>
      <c r="M13" s="17">
        <f>'[2]DE_POP'!$L$431</f>
        <v>5984</v>
      </c>
      <c r="N13" s="17">
        <f>'[2]DE_POP'!$L$432</f>
        <v>4634</v>
      </c>
      <c r="O13" s="17">
        <f>'[2]DE_POP'!$L$433</f>
        <v>3695</v>
      </c>
      <c r="P13" s="17">
        <f>'[2]DE_POP'!$L$434</f>
        <v>2458</v>
      </c>
      <c r="Q13" s="17">
        <f>'[2]DE_POP'!$L$435</f>
        <v>1760</v>
      </c>
      <c r="R13" s="17">
        <f>'[2]DE_POP'!$L$436</f>
        <v>1192</v>
      </c>
      <c r="S13" s="17">
        <f>'[2]DE_POP'!$L$437</f>
        <v>686</v>
      </c>
      <c r="T13" s="17">
        <f>'[2]DE_POP'!$L$438</f>
        <v>565</v>
      </c>
    </row>
    <row r="14" spans="1:20" ht="3.75" customHeight="1">
      <c r="A14" s="6"/>
      <c r="B14" s="17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0.5" customHeight="1">
      <c r="A15" s="6" t="s">
        <v>14</v>
      </c>
      <c r="B15" s="17">
        <f>'[2]DE_POP'!$L$194</f>
        <v>462427</v>
      </c>
      <c r="C15" s="18">
        <f>'[2]DE_POP'!$L$175</f>
        <v>29932</v>
      </c>
      <c r="D15" s="17">
        <f>'[2]DE_POP'!$L$176</f>
        <v>29458</v>
      </c>
      <c r="E15" s="17">
        <f>'[2]DE_POP'!$L$177</f>
        <v>27590</v>
      </c>
      <c r="F15" s="17">
        <f>'[2]DE_POP'!$L$178</f>
        <v>29342</v>
      </c>
      <c r="G15" s="17">
        <f>'[2]DE_POP'!$L$179</f>
        <v>29288</v>
      </c>
      <c r="H15" s="17">
        <f>'[2]DE_POP'!$L$180</f>
        <v>30004</v>
      </c>
      <c r="I15" s="17">
        <f>'[2]DE_POP'!$L$181</f>
        <v>28121</v>
      </c>
      <c r="J15" s="17">
        <f>'[2]DE_POP'!$L$182</f>
        <v>27795</v>
      </c>
      <c r="K15" s="17">
        <f>'[2]DE_POP'!$L$183</f>
        <v>30969</v>
      </c>
      <c r="L15" s="17">
        <f>'[2]DE_POP'!$L$184</f>
        <v>34837</v>
      </c>
      <c r="M15" s="17">
        <f>'[2]DE_POP'!$L$185</f>
        <v>34000</v>
      </c>
      <c r="N15" s="17">
        <f>'[2]DE_POP'!$L$186</f>
        <v>30073</v>
      </c>
      <c r="O15" s="17">
        <f>'[2]DE_POP'!$L$187</f>
        <v>26768</v>
      </c>
      <c r="P15" s="17">
        <f>'[2]DE_POP'!$L$188</f>
        <v>20779</v>
      </c>
      <c r="Q15" s="17">
        <f>'[2]DE_POP'!$L$189</f>
        <v>16122</v>
      </c>
      <c r="R15" s="17">
        <f>'[2]DE_POP'!$L$190</f>
        <v>13716</v>
      </c>
      <c r="S15" s="17">
        <f>'[2]DE_POP'!$L$191</f>
        <v>11050</v>
      </c>
      <c r="T15" s="17">
        <f>'[2]DE_POP'!$L$192</f>
        <v>12583</v>
      </c>
    </row>
    <row r="16" spans="1:20" ht="10.5" customHeight="1">
      <c r="A16" s="6" t="s">
        <v>47</v>
      </c>
      <c r="B16" s="17">
        <f>'[2]DE_POP'!$L$328</f>
        <v>331857</v>
      </c>
      <c r="C16" s="18">
        <f>'[2]DE_POP'!$L$309</f>
        <v>20338</v>
      </c>
      <c r="D16" s="17">
        <f>'[2]DE_POP'!$L$310</f>
        <v>19487</v>
      </c>
      <c r="E16" s="17">
        <f>'[2]DE_POP'!$L$311</f>
        <v>17373</v>
      </c>
      <c r="F16" s="17">
        <f>'[2]DE_POP'!$L$312</f>
        <v>19045</v>
      </c>
      <c r="G16" s="17">
        <f>'[2]DE_POP'!$L$313</f>
        <v>19162</v>
      </c>
      <c r="H16" s="17">
        <f>'[2]DE_POP'!$L$314</f>
        <v>19961</v>
      </c>
      <c r="I16" s="17">
        <f>'[2]DE_POP'!$L$315</f>
        <v>18854</v>
      </c>
      <c r="J16" s="17">
        <f>'[2]DE_POP'!$L$316</f>
        <v>18711</v>
      </c>
      <c r="K16" s="17">
        <f>'[2]DE_POP'!$L$317</f>
        <v>21282</v>
      </c>
      <c r="L16" s="17">
        <f>'[2]DE_POP'!$L$318</f>
        <v>25241</v>
      </c>
      <c r="M16" s="17">
        <f>'[2]DE_POP'!$L$319</f>
        <v>25510</v>
      </c>
      <c r="N16" s="17">
        <f>'[2]DE_POP'!$L$320</f>
        <v>23033</v>
      </c>
      <c r="O16" s="17">
        <f>'[2]DE_POP'!$L$321</f>
        <v>21340</v>
      </c>
      <c r="P16" s="17">
        <f>'[2]DE_POP'!$L$322</f>
        <v>17065</v>
      </c>
      <c r="Q16" s="17">
        <f>'[2]DE_POP'!$L$323</f>
        <v>13361</v>
      </c>
      <c r="R16" s="17">
        <f>'[2]DE_POP'!$L$324</f>
        <v>11544</v>
      </c>
      <c r="S16" s="17">
        <f>'[2]DE_POP'!$L$325</f>
        <v>9594</v>
      </c>
      <c r="T16" s="17">
        <f>'[2]DE_POP'!$L$326</f>
        <v>10956</v>
      </c>
    </row>
    <row r="17" spans="1:20" ht="10.5" customHeight="1">
      <c r="A17" s="6" t="s">
        <v>48</v>
      </c>
      <c r="B17" s="17">
        <f>'[2]DE_POP'!$L$462</f>
        <v>103142</v>
      </c>
      <c r="C17" s="18">
        <f>'[2]DE_POP'!$L$443</f>
        <v>7895</v>
      </c>
      <c r="D17" s="17">
        <f>'[2]DE_POP'!$L$444</f>
        <v>7646</v>
      </c>
      <c r="E17" s="17">
        <f>'[2]DE_POP'!$L$445</f>
        <v>7654</v>
      </c>
      <c r="F17" s="17">
        <f>'[2]DE_POP'!$L$446</f>
        <v>8093</v>
      </c>
      <c r="G17" s="17">
        <f>'[2]DE_POP'!$L$447</f>
        <v>8011</v>
      </c>
      <c r="H17" s="17">
        <f>'[2]DE_POP'!$L$448</f>
        <v>7921</v>
      </c>
      <c r="I17" s="17">
        <f>'[2]DE_POP'!$L$449</f>
        <v>7093</v>
      </c>
      <c r="J17" s="17">
        <f>'[2]DE_POP'!$L$450</f>
        <v>6530</v>
      </c>
      <c r="K17" s="17">
        <f>'[2]DE_POP'!$L$451</f>
        <v>7515</v>
      </c>
      <c r="L17" s="17">
        <f>'[2]DE_POP'!$L$452</f>
        <v>7740</v>
      </c>
      <c r="M17" s="17">
        <f>'[2]DE_POP'!$L$453</f>
        <v>7075</v>
      </c>
      <c r="N17" s="17">
        <f>'[2]DE_POP'!$L$454</f>
        <v>5843</v>
      </c>
      <c r="O17" s="17">
        <f>'[2]DE_POP'!$L$455</f>
        <v>4424</v>
      </c>
      <c r="P17" s="17">
        <f>'[2]DE_POP'!$L$456</f>
        <v>3015</v>
      </c>
      <c r="Q17" s="17">
        <f>'[2]DE_POP'!$L$457</f>
        <v>2224</v>
      </c>
      <c r="R17" s="17">
        <f>'[2]DE_POP'!$L$458</f>
        <v>1790</v>
      </c>
      <c r="S17" s="17">
        <f>'[2]DE_POP'!$L$459</f>
        <v>1229</v>
      </c>
      <c r="T17" s="17">
        <f>'[2]DE_POP'!$L$460</f>
        <v>1444</v>
      </c>
    </row>
    <row r="18" spans="1:20" ht="3.75" customHeight="1">
      <c r="A18" s="6"/>
      <c r="B18" s="17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3.75" customHeight="1">
      <c r="A19" s="6"/>
      <c r="B19" s="17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0.5" customHeight="1">
      <c r="A20" s="7" t="s">
        <v>15</v>
      </c>
      <c r="B20" s="17">
        <f>'[2]DE_POP'!$L$588</f>
        <v>162916</v>
      </c>
      <c r="C20" s="18">
        <f>'[2]DE_POP'!$L$552</f>
        <v>11346</v>
      </c>
      <c r="D20" s="17">
        <f>'[2]DE_POP'!$L$554</f>
        <v>11221</v>
      </c>
      <c r="E20" s="17">
        <f>'[2]DE_POP'!$L$556</f>
        <v>11144</v>
      </c>
      <c r="F20" s="17">
        <f>'[2]DE_POP'!$L$558</f>
        <v>11757</v>
      </c>
      <c r="G20" s="17">
        <f>'[2]DE_POP'!$L$560</f>
        <v>12154</v>
      </c>
      <c r="H20" s="17">
        <f>'[2]DE_POP'!$L$562</f>
        <v>11896</v>
      </c>
      <c r="I20" s="17">
        <f>'[2]DE_POP'!$L$564</f>
        <v>10472</v>
      </c>
      <c r="J20" s="17">
        <f>'[2]DE_POP'!$L$566</f>
        <v>9781</v>
      </c>
      <c r="K20" s="17">
        <f>'[2]DE_POP'!$L$568</f>
        <v>10806</v>
      </c>
      <c r="L20" s="17">
        <f>'[2]DE_POP'!$L$570</f>
        <v>12466</v>
      </c>
      <c r="M20" s="17">
        <f>'[2]DE_POP'!$L$572</f>
        <v>11689</v>
      </c>
      <c r="N20" s="17">
        <f>'[2]DE_POP'!$L$574</f>
        <v>9408</v>
      </c>
      <c r="O20" s="17">
        <f>'[2]DE_POP'!$L$576</f>
        <v>8323</v>
      </c>
      <c r="P20" s="17">
        <f>'[2]DE_POP'!$L$578</f>
        <v>6249</v>
      </c>
      <c r="Q20" s="17">
        <f>'[2]DE_POP'!$L$580</f>
        <v>4913</v>
      </c>
      <c r="R20" s="17">
        <f>'[2]DE_POP'!$L$582</f>
        <v>4057</v>
      </c>
      <c r="S20" s="17">
        <f>'[2]DE_POP'!$L$584</f>
        <v>2739</v>
      </c>
      <c r="T20" s="17">
        <f>'[2]DE_POP'!$L$586</f>
        <v>2495</v>
      </c>
    </row>
    <row r="21" spans="1:20" ht="3.75" customHeight="1">
      <c r="A21" s="7"/>
      <c r="B21" s="17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0.5" customHeight="1">
      <c r="A22" s="6" t="s">
        <v>13</v>
      </c>
      <c r="B22" s="17">
        <f>'[2]DE_POP'!$L$639</f>
        <v>78394</v>
      </c>
      <c r="C22" s="18">
        <f>'[2]DE_POP'!$L$621</f>
        <v>5664</v>
      </c>
      <c r="D22" s="17">
        <f>'[2]DE_POP'!$L$622</f>
        <v>5600</v>
      </c>
      <c r="E22" s="17">
        <f>'[2]DE_POP'!$L$623</f>
        <v>5620</v>
      </c>
      <c r="F22" s="17">
        <f>'[2]DE_POP'!$L$624</f>
        <v>6055</v>
      </c>
      <c r="G22" s="17">
        <f>'[2]DE_POP'!$L$625</f>
        <v>6115</v>
      </c>
      <c r="H22" s="17">
        <f>'[2]DE_POP'!$L$626</f>
        <v>5854</v>
      </c>
      <c r="I22" s="17">
        <f>'[2]DE_POP'!$L$627</f>
        <v>5113</v>
      </c>
      <c r="J22" s="17">
        <f>'[2]DE_POP'!$L$628</f>
        <v>4583</v>
      </c>
      <c r="K22" s="17">
        <f>'[2]DE_POP'!$L$629</f>
        <v>5249</v>
      </c>
      <c r="L22" s="17">
        <f>'[2]DE_POP'!$L$630</f>
        <v>5964</v>
      </c>
      <c r="M22" s="17">
        <f>'[2]DE_POP'!$L$631</f>
        <v>5575</v>
      </c>
      <c r="N22" s="17">
        <f>'[2]DE_POP'!$L$632</f>
        <v>4399</v>
      </c>
      <c r="O22" s="17">
        <f>'[2]DE_POP'!$L$633</f>
        <v>3939</v>
      </c>
      <c r="P22" s="17">
        <f>'[2]DE_POP'!$L$634</f>
        <v>2892</v>
      </c>
      <c r="Q22" s="17">
        <f>'[2]DE_POP'!$L$635</f>
        <v>2180</v>
      </c>
      <c r="R22" s="17">
        <f>'[2]DE_POP'!$L$636</f>
        <v>1796</v>
      </c>
      <c r="S22" s="17">
        <f>'[2]DE_POP'!$L$637</f>
        <v>1063</v>
      </c>
      <c r="T22" s="17">
        <f>'[2]DE_POP'!$L$638</f>
        <v>733</v>
      </c>
    </row>
    <row r="23" spans="1:20" ht="10.5" customHeight="1">
      <c r="A23" s="6" t="s">
        <v>47</v>
      </c>
      <c r="B23" s="17">
        <f>'[2]DE_POP'!$L$773</f>
        <v>54891</v>
      </c>
      <c r="C23" s="18">
        <f>'[2]DE_POP'!$L$755</f>
        <v>3889</v>
      </c>
      <c r="D23" s="17">
        <f>'[2]DE_POP'!$L$756</f>
        <v>3805</v>
      </c>
      <c r="E23" s="17">
        <f>'[2]DE_POP'!$L$757</f>
        <v>3639</v>
      </c>
      <c r="F23" s="17">
        <f>'[2]DE_POP'!$L$758</f>
        <v>3968</v>
      </c>
      <c r="G23" s="17">
        <f>'[2]DE_POP'!$L$759</f>
        <v>4058</v>
      </c>
      <c r="H23" s="17">
        <f>'[2]DE_POP'!$L$760</f>
        <v>3694</v>
      </c>
      <c r="I23" s="17">
        <f>'[2]DE_POP'!$L$761</f>
        <v>3257</v>
      </c>
      <c r="J23" s="17">
        <f>'[2]DE_POP'!$L$762</f>
        <v>3183</v>
      </c>
      <c r="K23" s="17">
        <f>'[2]DE_POP'!$L$763</f>
        <v>3751</v>
      </c>
      <c r="L23" s="17">
        <f>'[2]DE_POP'!$L$764</f>
        <v>4367</v>
      </c>
      <c r="M23" s="17">
        <f>'[2]DE_POP'!$L$765</f>
        <v>4161</v>
      </c>
      <c r="N23" s="17">
        <f>'[2]DE_POP'!$L$766</f>
        <v>3326</v>
      </c>
      <c r="O23" s="17">
        <f>'[2]DE_POP'!$L$767</f>
        <v>2997</v>
      </c>
      <c r="P23" s="17">
        <f>'[2]DE_POP'!$L$768</f>
        <v>2259</v>
      </c>
      <c r="Q23" s="17">
        <f>'[2]DE_POP'!$L$769</f>
        <v>1684</v>
      </c>
      <c r="R23" s="17">
        <f>'[2]DE_POP'!$L$770</f>
        <v>1402</v>
      </c>
      <c r="S23" s="17">
        <f>'[2]DE_POP'!$L$771</f>
        <v>872</v>
      </c>
      <c r="T23" s="17">
        <f>'[2]DE_POP'!$L$772</f>
        <v>579</v>
      </c>
    </row>
    <row r="24" spans="1:20" ht="10.5" customHeight="1">
      <c r="A24" s="6" t="s">
        <v>48</v>
      </c>
      <c r="B24" s="28">
        <f>'[2]DE_POP'!$L$907</f>
        <v>18875</v>
      </c>
      <c r="C24" s="18">
        <f>'[2]DE_POP'!$L$889</f>
        <v>1557</v>
      </c>
      <c r="D24" s="17">
        <f>'[2]DE_POP'!$L$890</f>
        <v>1534</v>
      </c>
      <c r="E24" s="17">
        <f>'[2]DE_POP'!$L$891</f>
        <v>1541</v>
      </c>
      <c r="F24" s="17">
        <f>'[2]DE_POP'!$L$892</f>
        <v>1738</v>
      </c>
      <c r="G24" s="17">
        <f>'[2]DE_POP'!$L$893</f>
        <v>1671</v>
      </c>
      <c r="H24" s="17">
        <f>'[2]DE_POP'!$L$894</f>
        <v>1836</v>
      </c>
      <c r="I24" s="17">
        <f>'[2]DE_POP'!$L$895</f>
        <v>1454</v>
      </c>
      <c r="J24" s="17">
        <f>'[2]DE_POP'!$L$896</f>
        <v>1012</v>
      </c>
      <c r="K24" s="17">
        <f>'[2]DE_POP'!$L$897</f>
        <v>1118</v>
      </c>
      <c r="L24" s="17">
        <f>'[2]DE_POP'!$L$898</f>
        <v>1187</v>
      </c>
      <c r="M24" s="17">
        <f>'[2]DE_POP'!$L$899</f>
        <v>1087</v>
      </c>
      <c r="N24" s="17">
        <f>'[2]DE_POP'!$L$900</f>
        <v>887</v>
      </c>
      <c r="O24" s="17">
        <f>'[2]DE_POP'!$L$901</f>
        <v>752</v>
      </c>
      <c r="P24" s="17">
        <f>'[2]DE_POP'!$L$902</f>
        <v>522</v>
      </c>
      <c r="Q24" s="17">
        <f>'[2]DE_POP'!$L$903</f>
        <v>390</v>
      </c>
      <c r="R24" s="17">
        <f>'[2]DE_POP'!$L$904</f>
        <v>309</v>
      </c>
      <c r="S24" s="17">
        <f>'[2]DE_POP'!$L$905</f>
        <v>153</v>
      </c>
      <c r="T24" s="17">
        <f>'[2]DE_POP'!$L$906</f>
        <v>127</v>
      </c>
    </row>
    <row r="25" spans="1:20" ht="3.75" customHeight="1">
      <c r="A25" s="6"/>
      <c r="B25" s="17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0.5" customHeight="1">
      <c r="A26" s="6" t="s">
        <v>14</v>
      </c>
      <c r="B26" s="17">
        <f>'[2]DE_POP'!$L$662</f>
        <v>84522</v>
      </c>
      <c r="C26" s="18">
        <f>'[2]DE_POP'!$L$643</f>
        <v>5682</v>
      </c>
      <c r="D26" s="17">
        <f>'[2]DE_POP'!$L$644</f>
        <v>5621</v>
      </c>
      <c r="E26" s="17">
        <f>'[2]DE_POP'!$L$645</f>
        <v>5524</v>
      </c>
      <c r="F26" s="17">
        <f>'[2]DE_POP'!$L$646</f>
        <v>5702</v>
      </c>
      <c r="G26" s="17">
        <f>'[2]DE_POP'!$L$647</f>
        <v>6039</v>
      </c>
      <c r="H26" s="17">
        <f>'[2]DE_POP'!$L$648</f>
        <v>6042</v>
      </c>
      <c r="I26" s="17">
        <f>'[2]DE_POP'!$L$649</f>
        <v>5359</v>
      </c>
      <c r="J26" s="17">
        <f>'[2]DE_POP'!$L$650</f>
        <v>5198</v>
      </c>
      <c r="K26" s="17">
        <f>'[2]DE_POP'!$L$651</f>
        <v>5557</v>
      </c>
      <c r="L26" s="17">
        <f>'[2]DE_POP'!$L$652</f>
        <v>6502</v>
      </c>
      <c r="M26" s="17">
        <f>'[2]DE_POP'!$L$653</f>
        <v>6114</v>
      </c>
      <c r="N26" s="17">
        <f>'[2]DE_POP'!$L$654</f>
        <v>5009</v>
      </c>
      <c r="O26" s="17">
        <f>'[2]DE_POP'!$L$655</f>
        <v>4384</v>
      </c>
      <c r="P26" s="17">
        <f>'[2]DE_POP'!$L$656</f>
        <v>3357</v>
      </c>
      <c r="Q26" s="17">
        <f>'[2]DE_POP'!$L$657</f>
        <v>2733</v>
      </c>
      <c r="R26" s="17">
        <f>'[2]DE_POP'!$L$658</f>
        <v>2261</v>
      </c>
      <c r="S26" s="17">
        <f>'[2]DE_POP'!$L$659</f>
        <v>1676</v>
      </c>
      <c r="T26" s="17">
        <f>'[2]DE_POP'!$L$660</f>
        <v>1762</v>
      </c>
    </row>
    <row r="27" spans="1:20" ht="10.5" customHeight="1">
      <c r="A27" s="6" t="s">
        <v>47</v>
      </c>
      <c r="B27" s="17">
        <f>'[2]DE_POP'!$L$796</f>
        <v>58160</v>
      </c>
      <c r="C27" s="18">
        <f>'[2]DE_POP'!$L$777</f>
        <v>3891</v>
      </c>
      <c r="D27" s="17">
        <f>'[2]DE_POP'!$L$778</f>
        <v>3806</v>
      </c>
      <c r="E27" s="17">
        <f>'[2]DE_POP'!$L$779</f>
        <v>3509</v>
      </c>
      <c r="F27" s="17">
        <f>'[2]DE_POP'!$L$780</f>
        <v>3785</v>
      </c>
      <c r="G27" s="17">
        <f>'[2]DE_POP'!$L$781</f>
        <v>4027</v>
      </c>
      <c r="H27" s="17">
        <f>'[2]DE_POP'!$L$782</f>
        <v>3768</v>
      </c>
      <c r="I27" s="17">
        <f>'[2]DE_POP'!$L$783</f>
        <v>3154</v>
      </c>
      <c r="J27" s="17">
        <f>'[2]DE_POP'!$L$784</f>
        <v>3451</v>
      </c>
      <c r="K27" s="17">
        <f>'[2]DE_POP'!$L$785</f>
        <v>3849</v>
      </c>
      <c r="L27" s="17">
        <f>'[2]DE_POP'!$L$786</f>
        <v>4596</v>
      </c>
      <c r="M27" s="17">
        <f>'[2]DE_POP'!$L$787</f>
        <v>4367</v>
      </c>
      <c r="N27" s="17">
        <f>'[2]DE_POP'!$L$788</f>
        <v>3581</v>
      </c>
      <c r="O27" s="17">
        <f>'[2]DE_POP'!$L$789</f>
        <v>3214</v>
      </c>
      <c r="P27" s="17">
        <f>'[2]DE_POP'!$L$790</f>
        <v>2546</v>
      </c>
      <c r="Q27" s="17">
        <f>'[2]DE_POP'!$L$791</f>
        <v>2117</v>
      </c>
      <c r="R27" s="17">
        <f>'[2]DE_POP'!$L$792</f>
        <v>1718</v>
      </c>
      <c r="S27" s="17">
        <f>'[2]DE_POP'!$L$793</f>
        <v>1352</v>
      </c>
      <c r="T27" s="17">
        <f>'[2]DE_POP'!$L$794</f>
        <v>1429</v>
      </c>
    </row>
    <row r="28" spans="1:20" ht="10.5" customHeight="1">
      <c r="A28" s="6" t="s">
        <v>48</v>
      </c>
      <c r="B28" s="17">
        <f>'[2]DE_POP'!$L$930</f>
        <v>21028</v>
      </c>
      <c r="C28" s="18">
        <f>'[2]DE_POP'!$L$911</f>
        <v>1573</v>
      </c>
      <c r="D28" s="17">
        <f>'[2]DE_POP'!$L$912</f>
        <v>1553</v>
      </c>
      <c r="E28" s="17">
        <f>'[2]DE_POP'!$L$913</f>
        <v>1611</v>
      </c>
      <c r="F28" s="17">
        <f>'[2]DE_POP'!$L$914</f>
        <v>1538</v>
      </c>
      <c r="G28" s="17">
        <f>'[2]DE_POP'!$L$915</f>
        <v>1646</v>
      </c>
      <c r="H28" s="17">
        <f>'[2]DE_POP'!$L$916</f>
        <v>1951</v>
      </c>
      <c r="I28" s="17">
        <f>'[2]DE_POP'!$L$917</f>
        <v>1830</v>
      </c>
      <c r="J28" s="17">
        <f>'[2]DE_POP'!$L$918</f>
        <v>1286</v>
      </c>
      <c r="K28" s="17">
        <f>'[2]DE_POP'!$L$919</f>
        <v>1302</v>
      </c>
      <c r="L28" s="17">
        <f>'[2]DE_POP'!$L$920</f>
        <v>1439</v>
      </c>
      <c r="M28" s="17">
        <f>'[2]DE_POP'!$L$921</f>
        <v>1361</v>
      </c>
      <c r="N28" s="17">
        <f>'[2]DE_POP'!$L$922</f>
        <v>1099</v>
      </c>
      <c r="O28" s="17">
        <f>'[2]DE_POP'!$L$923</f>
        <v>887</v>
      </c>
      <c r="P28" s="17">
        <f>'[2]DE_POP'!$L$924</f>
        <v>599</v>
      </c>
      <c r="Q28" s="17">
        <f>'[2]DE_POP'!$L$925</f>
        <v>447</v>
      </c>
      <c r="R28" s="17">
        <f>'[2]DE_POP'!$L$926</f>
        <v>397</v>
      </c>
      <c r="S28" s="17">
        <f>'[2]DE_POP'!$L$927</f>
        <v>234</v>
      </c>
      <c r="T28" s="17">
        <f>'[2]DE_POP'!$L$928</f>
        <v>275</v>
      </c>
    </row>
    <row r="29" spans="1:20" ht="3.75" customHeight="1">
      <c r="A29" s="6"/>
      <c r="B29" s="17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3.75" customHeight="1">
      <c r="A30" s="6"/>
      <c r="B30" s="17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0.5" customHeight="1">
      <c r="A31" s="6" t="s">
        <v>20</v>
      </c>
      <c r="B31" s="17">
        <f>'[2]DE_POP'!$L$989</f>
        <v>36063.38688484848</v>
      </c>
      <c r="C31" s="18">
        <f>'[2]DE_POP'!$L$953</f>
        <v>2424.157053420784</v>
      </c>
      <c r="D31" s="17">
        <f>'[2]DE_POP'!$L$955</f>
        <v>2211.9518434835613</v>
      </c>
      <c r="E31" s="17">
        <f>'[2]DE_POP'!$L$957</f>
        <v>2098.0091445517523</v>
      </c>
      <c r="F31" s="17">
        <f>'[2]DE_POP'!$L$959</f>
        <v>3198.7583369847343</v>
      </c>
      <c r="G31" s="17">
        <f>'[2]DE_POP'!$L$961</f>
        <v>3884.505222299109</v>
      </c>
      <c r="H31" s="17">
        <f>'[2]DE_POP'!$L$963</f>
        <v>2590.367045440579</v>
      </c>
      <c r="I31" s="17">
        <f>'[2]DE_POP'!$L$965</f>
        <v>2107.41725730759</v>
      </c>
      <c r="J31" s="17">
        <f>'[2]DE_POP'!$L$967</f>
        <v>1886.8492804762896</v>
      </c>
      <c r="K31" s="17">
        <f>'[2]DE_POP'!$L$969</f>
        <v>2066.648768698961</v>
      </c>
      <c r="L31" s="17">
        <f>'[2]DE_POP'!$L$971</f>
        <v>2436.7012037619006</v>
      </c>
      <c r="M31" s="17">
        <f>'[2]DE_POP'!$L$973</f>
        <v>2422.0663616972643</v>
      </c>
      <c r="N31" s="17">
        <f>'[2]DE_POP'!$L$975</f>
        <v>1997.6559418228194</v>
      </c>
      <c r="O31" s="17">
        <f>'[2]DE_POP'!$L$977</f>
        <v>1711.2311757006569</v>
      </c>
      <c r="P31" s="17">
        <f>'[2]DE_POP'!$L$979</f>
        <v>1396.582071310982</v>
      </c>
      <c r="Q31" s="17">
        <f>'[2]DE_POP'!$L$981</f>
        <v>1127.9281848387348</v>
      </c>
      <c r="R31" s="17">
        <f>'[2]DE_POP'!$L$983</f>
        <v>1054.7539745155545</v>
      </c>
      <c r="S31" s="17">
        <f>'[2]DE_POP'!$L$985</f>
        <v>734.8781408170812</v>
      </c>
      <c r="T31" s="17">
        <f>'[2]DE_POP'!$L$987</f>
        <v>712.9258777201271</v>
      </c>
    </row>
    <row r="32" spans="1:20" ht="3.75" customHeight="1">
      <c r="A32" s="6"/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0.5" customHeight="1">
      <c r="A33" s="6" t="s">
        <v>16</v>
      </c>
      <c r="B33" s="17">
        <f>'[2]DE_POP'!$L$1040</f>
        <v>16797.662652616895</v>
      </c>
      <c r="C33" s="18">
        <f>'[2]DE_POP'!$L$1022</f>
        <v>1226.1906958441482</v>
      </c>
      <c r="D33" s="17">
        <f>'[2]DE_POP'!$L$1023</f>
        <v>1168.6966734473638</v>
      </c>
      <c r="E33" s="17">
        <f>'[2]DE_POP'!$L$1024</f>
        <v>1007.7134107363673</v>
      </c>
      <c r="F33" s="17">
        <f>'[2]DE_POP'!$L$1025</f>
        <v>1551.2932588514202</v>
      </c>
      <c r="G33" s="17">
        <f>'[2]DE_POP'!$L$1026</f>
        <v>1879.5318594439714</v>
      </c>
      <c r="H33" s="17">
        <f>'[2]DE_POP'!$L$1027</f>
        <v>1228.2813875676677</v>
      </c>
      <c r="I33" s="17">
        <f>'[2]DE_POP'!$L$1028</f>
        <v>986.806493501173</v>
      </c>
      <c r="J33" s="17">
        <f>'[2]DE_POP'!$L$1029</f>
        <v>849.8661856106501</v>
      </c>
      <c r="K33" s="17">
        <f>'[2]DE_POP'!$L$1030</f>
        <v>975.307689021816</v>
      </c>
      <c r="L33" s="17">
        <f>'[2]DE_POP'!$L$1031</f>
        <v>1069.3888165801907</v>
      </c>
      <c r="M33" s="17">
        <f>'[2]DE_POP'!$L$1032</f>
        <v>1138.3816434563319</v>
      </c>
      <c r="N33" s="17">
        <f>'[2]DE_POP'!$L$1033</f>
        <v>888.5439824957596</v>
      </c>
      <c r="O33" s="17">
        <f>'[2]DE_POP'!$L$1034</f>
        <v>787.145433905067</v>
      </c>
      <c r="P33" s="17">
        <f>'[2]DE_POP'!$L$1035</f>
        <v>642.8877049822261</v>
      </c>
      <c r="Q33" s="17">
        <f>'[2]DE_POP'!$L$1036</f>
        <v>465.1789084830741</v>
      </c>
      <c r="R33" s="17">
        <f>'[2]DE_POP'!$L$1037</f>
        <v>403.5035026392508</v>
      </c>
      <c r="S33" s="17">
        <f>'[2]DE_POP'!$L$1038</f>
        <v>306.28633749559714</v>
      </c>
      <c r="T33" s="17">
        <f>'[2]DE_POP'!$L$1039</f>
        <v>222.65866855481974</v>
      </c>
    </row>
    <row r="34" spans="1:20" ht="10.5" customHeight="1">
      <c r="A34" s="6" t="s">
        <v>17</v>
      </c>
      <c r="B34" s="17">
        <f>'[2]DE_POP'!$L$1063</f>
        <v>19265.724232231587</v>
      </c>
      <c r="C34" s="18">
        <f>'[2]DE_POP'!$L$1044</f>
        <v>1197.9663575766358</v>
      </c>
      <c r="D34" s="17">
        <f>'[2]DE_POP'!$L$1045</f>
        <v>1043.2551700361976</v>
      </c>
      <c r="E34" s="17">
        <f>'[2]DE_POP'!$L$1046</f>
        <v>1090.295733815385</v>
      </c>
      <c r="F34" s="17">
        <f>'[2]DE_POP'!$L$1047</f>
        <v>1647.4650781333141</v>
      </c>
      <c r="G34" s="17">
        <f>'[2]DE_POP'!$L$1048</f>
        <v>2004.9733628551373</v>
      </c>
      <c r="H34" s="17">
        <f>'[2]DE_POP'!$L$1049</f>
        <v>1362.0856578729115</v>
      </c>
      <c r="I34" s="17">
        <f>'[2]DE_POP'!$L$1050</f>
        <v>1120.6107638064168</v>
      </c>
      <c r="J34" s="17">
        <f>'[2]DE_POP'!$L$1051</f>
        <v>1036.9830948656395</v>
      </c>
      <c r="K34" s="17">
        <f>'[2]DE_POP'!$L$1052</f>
        <v>1091.3410796771448</v>
      </c>
      <c r="L34" s="17">
        <f>'[2]DE_POP'!$L$1053</f>
        <v>1367.31238718171</v>
      </c>
      <c r="M34" s="17">
        <f>'[2]DE_POP'!$L$1054</f>
        <v>1283.6847182409326</v>
      </c>
      <c r="N34" s="17">
        <f>'[2]DE_POP'!$L$1055</f>
        <v>1109.1119593270598</v>
      </c>
      <c r="O34" s="17">
        <f>'[2]DE_POP'!$L$1056</f>
        <v>924.0857417955899</v>
      </c>
      <c r="P34" s="17">
        <f>'[2]DE_POP'!$L$1057</f>
        <v>753.694366328756</v>
      </c>
      <c r="Q34" s="17">
        <f>'[2]DE_POP'!$L$1058</f>
        <v>662.7492763556606</v>
      </c>
      <c r="R34" s="17">
        <f>'[2]DE_POP'!$L$1059</f>
        <v>651.2504718763038</v>
      </c>
      <c r="S34" s="17">
        <f>'[2]DE_POP'!$L$1060</f>
        <v>428.591803321484</v>
      </c>
      <c r="T34" s="17">
        <f>'[2]DE_POP'!$L$1061</f>
        <v>490.26720916530735</v>
      </c>
    </row>
    <row r="35" spans="1:20" ht="3.75" customHeight="1">
      <c r="A35" s="6"/>
      <c r="B35" s="17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3.75" customHeight="1">
      <c r="A36" s="6"/>
      <c r="B36" s="17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0.5" customHeight="1">
      <c r="A37" s="7" t="s">
        <v>18</v>
      </c>
      <c r="B37" s="17">
        <f>'[2]DE_POP'!$L$1123</f>
        <v>538987</v>
      </c>
      <c r="C37" s="18">
        <f>'[2]DE_POP'!$L$1087</f>
        <v>36195</v>
      </c>
      <c r="D37" s="17">
        <f>'[2]DE_POP'!$L$1089</f>
        <v>36169</v>
      </c>
      <c r="E37" s="17">
        <f>'[2]DE_POP'!$L$1091</f>
        <v>35005</v>
      </c>
      <c r="F37" s="17">
        <f>'[2]DE_POP'!$L$1093</f>
        <v>37813</v>
      </c>
      <c r="G37" s="17">
        <f>'[2]DE_POP'!$L$1095</f>
        <v>36333</v>
      </c>
      <c r="H37" s="17">
        <f>'[2]DE_POP'!$L$1097</f>
        <v>37220</v>
      </c>
      <c r="I37" s="17">
        <f>'[2]DE_POP'!$L$1099</f>
        <v>36206</v>
      </c>
      <c r="J37" s="17">
        <f>'[2]DE_POP'!$L$1101</f>
        <v>35315</v>
      </c>
      <c r="K37" s="17">
        <f>'[2]DE_POP'!$L$1103</f>
        <v>38717</v>
      </c>
      <c r="L37" s="17">
        <f>'[2]DE_POP'!$L$1105</f>
        <v>41364</v>
      </c>
      <c r="M37" s="17">
        <f>'[2]DE_POP'!$L$1107</f>
        <v>39416</v>
      </c>
      <c r="N37" s="17">
        <f>'[2]DE_POP'!$L$1109</f>
        <v>33525</v>
      </c>
      <c r="O37" s="17">
        <f>'[2]DE_POP'!$L$1111</f>
        <v>28429</v>
      </c>
      <c r="P37" s="17">
        <f>'[2]DE_POP'!$L$1113</f>
        <v>20750</v>
      </c>
      <c r="Q37" s="17">
        <f>'[2]DE_POP'!$L$1115</f>
        <v>14774</v>
      </c>
      <c r="R37" s="17">
        <f>'[2]DE_POP'!$L$1117</f>
        <v>12083</v>
      </c>
      <c r="S37" s="17">
        <f>'[2]DE_POP'!$L$1119</f>
        <v>9539</v>
      </c>
      <c r="T37" s="17">
        <f>'[2]DE_POP'!$L$1121</f>
        <v>10134</v>
      </c>
    </row>
    <row r="38" spans="1:20" ht="3.75" customHeight="1">
      <c r="A38" s="7"/>
      <c r="B38" s="17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0.5" customHeight="1">
      <c r="A39" s="6" t="s">
        <v>13</v>
      </c>
      <c r="B39" s="17">
        <f>'[2]DE_POP'!$L$1174</f>
        <v>262091</v>
      </c>
      <c r="C39" s="18">
        <f>'[2]DE_POP'!$L$1156</f>
        <v>18049</v>
      </c>
      <c r="D39" s="17">
        <f>'[2]DE_POP'!$L$1157</f>
        <v>18051</v>
      </c>
      <c r="E39" s="17">
        <f>'[2]DE_POP'!$L$1158</f>
        <v>17958</v>
      </c>
      <c r="F39" s="17">
        <f>'[2]DE_POP'!$L$1159</f>
        <v>19393</v>
      </c>
      <c r="G39" s="17">
        <f>'[2]DE_POP'!$L$1160</f>
        <v>18588</v>
      </c>
      <c r="H39" s="17">
        <f>'[2]DE_POP'!$L$1161</f>
        <v>18453</v>
      </c>
      <c r="I39" s="17">
        <f>'[2]DE_POP'!$L$1162</f>
        <v>17739</v>
      </c>
      <c r="J39" s="17">
        <f>'[2]DE_POP'!$L$1163</f>
        <v>17640</v>
      </c>
      <c r="K39" s="17">
        <f>'[2]DE_POP'!$L$1164</f>
        <v>18964</v>
      </c>
      <c r="L39" s="17">
        <f>'[2]DE_POP'!$L$1165</f>
        <v>20227</v>
      </c>
      <c r="M39" s="17">
        <f>'[2]DE_POP'!$L$1166</f>
        <v>19201</v>
      </c>
      <c r="N39" s="17">
        <f>'[2]DE_POP'!$L$1167</f>
        <v>15969</v>
      </c>
      <c r="O39" s="17">
        <f>'[2]DE_POP'!$L$1168</f>
        <v>13465</v>
      </c>
      <c r="P39" s="17">
        <f>'[2]DE_POP'!$L$1169</f>
        <v>9644</v>
      </c>
      <c r="Q39" s="17">
        <f>'[2]DE_POP'!$L$1170</f>
        <v>6721</v>
      </c>
      <c r="R39" s="17">
        <f>'[2]DE_POP'!$L$1171</f>
        <v>5155</v>
      </c>
      <c r="S39" s="17">
        <f>'[2]DE_POP'!$L$1172</f>
        <v>3757</v>
      </c>
      <c r="T39" s="17">
        <f>'[2]DE_POP'!$L$1173</f>
        <v>3117</v>
      </c>
    </row>
    <row r="40" spans="1:20" ht="10.5" customHeight="1">
      <c r="A40" s="6" t="s">
        <v>47</v>
      </c>
      <c r="B40" s="17">
        <f>'[2]DE_POP'!$L$1308</f>
        <v>180369</v>
      </c>
      <c r="C40" s="18">
        <f>'[2]DE_POP'!$L$1290</f>
        <v>11611</v>
      </c>
      <c r="D40" s="17">
        <f>'[2]DE_POP'!$L$1291</f>
        <v>11587</v>
      </c>
      <c r="E40" s="17">
        <f>'[2]DE_POP'!$L$1292</f>
        <v>10901</v>
      </c>
      <c r="F40" s="17">
        <f>'[2]DE_POP'!$L$1293</f>
        <v>11935</v>
      </c>
      <c r="G40" s="17">
        <f>'[2]DE_POP'!$L$1294</f>
        <v>11791</v>
      </c>
      <c r="H40" s="17">
        <f>'[2]DE_POP'!$L$1295</f>
        <v>12051</v>
      </c>
      <c r="I40" s="17">
        <f>'[2]DE_POP'!$L$1296</f>
        <v>11856</v>
      </c>
      <c r="J40" s="17">
        <f>'[2]DE_POP'!$L$1297</f>
        <v>11511</v>
      </c>
      <c r="K40" s="17">
        <f>'[2]DE_POP'!$L$1298</f>
        <v>12892</v>
      </c>
      <c r="L40" s="17">
        <f>'[2]DE_POP'!$L$1299</f>
        <v>14392</v>
      </c>
      <c r="M40" s="17">
        <f>'[2]DE_POP'!$L$1300</f>
        <v>14182</v>
      </c>
      <c r="N40" s="17">
        <f>'[2]DE_POP'!$L$1301</f>
        <v>12131</v>
      </c>
      <c r="O40" s="17">
        <f>'[2]DE_POP'!$L$1302</f>
        <v>10398</v>
      </c>
      <c r="P40" s="17">
        <f>'[2]DE_POP'!$L$1303</f>
        <v>7647</v>
      </c>
      <c r="Q40" s="17">
        <f>'[2]DE_POP'!$L$1304</f>
        <v>5261</v>
      </c>
      <c r="R40" s="17">
        <f>'[2]DE_POP'!$L$1305</f>
        <v>4283</v>
      </c>
      <c r="S40" s="17">
        <f>'[2]DE_POP'!$L$1306</f>
        <v>3248</v>
      </c>
      <c r="T40" s="17">
        <f>'[2]DE_POP'!$L$1307</f>
        <v>2692</v>
      </c>
    </row>
    <row r="41" spans="1:20" ht="10.5" customHeight="1">
      <c r="A41" s="6" t="s">
        <v>48</v>
      </c>
      <c r="B41" s="17">
        <f>'[2]DE_POP'!$L$1442</f>
        <v>62357</v>
      </c>
      <c r="C41" s="18">
        <f>'[2]DE_POP'!$L$1424</f>
        <v>5140</v>
      </c>
      <c r="D41" s="17">
        <f>'[2]DE_POP'!$L$1425</f>
        <v>5024</v>
      </c>
      <c r="E41" s="17">
        <f>'[2]DE_POP'!$L$1426</f>
        <v>5183</v>
      </c>
      <c r="F41" s="17">
        <f>'[2]DE_POP'!$L$1427</f>
        <v>5680</v>
      </c>
      <c r="G41" s="17">
        <f>'[2]DE_POP'!$L$1428</f>
        <v>5265</v>
      </c>
      <c r="H41" s="17">
        <f>'[2]DE_POP'!$L$1429</f>
        <v>4831</v>
      </c>
      <c r="I41" s="17">
        <f>'[2]DE_POP'!$L$1430</f>
        <v>4052</v>
      </c>
      <c r="J41" s="17">
        <f>'[2]DE_POP'!$L$1431</f>
        <v>4111</v>
      </c>
      <c r="K41" s="17">
        <f>'[2]DE_POP'!$L$1432</f>
        <v>4516</v>
      </c>
      <c r="L41" s="17">
        <f>'[2]DE_POP'!$L$1433</f>
        <v>4551</v>
      </c>
      <c r="M41" s="17">
        <f>'[2]DE_POP'!$L$1434</f>
        <v>4104</v>
      </c>
      <c r="N41" s="17">
        <f>'[2]DE_POP'!$L$1435</f>
        <v>3159</v>
      </c>
      <c r="O41" s="17">
        <f>'[2]DE_POP'!$L$1436</f>
        <v>2518</v>
      </c>
      <c r="P41" s="17">
        <f>'[2]DE_POP'!$L$1437</f>
        <v>1626</v>
      </c>
      <c r="Q41" s="17">
        <f>'[2]DE_POP'!$L$1438</f>
        <v>1144</v>
      </c>
      <c r="R41" s="17">
        <f>'[2]DE_POP'!$L$1439</f>
        <v>711</v>
      </c>
      <c r="S41" s="17">
        <f>'[2]DE_POP'!$L$1440</f>
        <v>410</v>
      </c>
      <c r="T41" s="17">
        <f>'[2]DE_POP'!$L$1441</f>
        <v>332</v>
      </c>
    </row>
    <row r="42" spans="1:20" ht="3.75" customHeight="1">
      <c r="A42" s="6"/>
      <c r="B42" s="17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0.5" customHeight="1">
      <c r="A43" s="6" t="s">
        <v>14</v>
      </c>
      <c r="B43" s="17">
        <f>'[2]DE_POP'!$L$1197</f>
        <v>276896</v>
      </c>
      <c r="C43" s="18">
        <f>'[2]DE_POP'!$L$1178</f>
        <v>18146</v>
      </c>
      <c r="D43" s="17">
        <f>'[2]DE_POP'!$L$1179</f>
        <v>18118</v>
      </c>
      <c r="E43" s="17">
        <f>'[2]DE_POP'!$L$1180</f>
        <v>17047</v>
      </c>
      <c r="F43" s="17">
        <f>'[2]DE_POP'!$L$1182</f>
        <v>17745</v>
      </c>
      <c r="G43" s="17">
        <f>'[2]DE_POP'!$L$1182</f>
        <v>17745</v>
      </c>
      <c r="H43" s="17">
        <f>'[2]DE_POP'!$L$1183</f>
        <v>18767</v>
      </c>
      <c r="I43" s="17">
        <f>'[2]DE_POP'!$L$1184</f>
        <v>18467</v>
      </c>
      <c r="J43" s="17">
        <f>'[2]DE_POP'!$L$1185</f>
        <v>17675</v>
      </c>
      <c r="K43" s="17">
        <f>'[2]DE_POP'!$L$1186</f>
        <v>19753</v>
      </c>
      <c r="L43" s="17">
        <f>'[2]DE_POP'!$L$1187</f>
        <v>21137</v>
      </c>
      <c r="M43" s="17">
        <f>'[2]DE_POP'!$L$1188</f>
        <v>20215</v>
      </c>
      <c r="N43" s="17">
        <f>'[2]DE_POP'!$L$1189</f>
        <v>17556</v>
      </c>
      <c r="O43" s="17">
        <f>'[2]DE_POP'!$L$1190</f>
        <v>14964</v>
      </c>
      <c r="P43" s="17">
        <f>'[2]DE_POP'!$L$1191</f>
        <v>11106</v>
      </c>
      <c r="Q43" s="17">
        <f>'[2]DE_POP'!$L$1192</f>
        <v>8053</v>
      </c>
      <c r="R43" s="17">
        <f>'[2]DE_POP'!$L$1193</f>
        <v>6928</v>
      </c>
      <c r="S43" s="17">
        <f>'[2]DE_POP'!$L$1194</f>
        <v>5782</v>
      </c>
      <c r="T43" s="17">
        <f>'[2]DE_POP'!$L$1195</f>
        <v>7017</v>
      </c>
    </row>
    <row r="44" spans="1:20" ht="10.5" customHeight="1">
      <c r="A44" s="6" t="s">
        <v>47</v>
      </c>
      <c r="B44" s="17">
        <f>'[2]DE_POP'!$L$1331</f>
        <v>190010</v>
      </c>
      <c r="C44" s="18">
        <f>'[2]DE_POP'!$L$1312</f>
        <v>11663</v>
      </c>
      <c r="D44" s="17">
        <f>'[2]DE_POP'!$L$1313</f>
        <v>11646</v>
      </c>
      <c r="E44" s="17">
        <f>'[2]DE_POP'!$L$1314</f>
        <v>10281</v>
      </c>
      <c r="F44" s="17">
        <f>'[2]DE_POP'!$L$1315</f>
        <v>11478</v>
      </c>
      <c r="G44" s="17">
        <f>'[2]DE_POP'!$L$1316</f>
        <v>11050</v>
      </c>
      <c r="H44" s="17">
        <f>'[2]DE_POP'!$L$1317</f>
        <v>12329</v>
      </c>
      <c r="I44" s="17">
        <f>'[2]DE_POP'!$L$1318</f>
        <v>12514</v>
      </c>
      <c r="J44" s="17">
        <f>'[2]DE_POP'!$L$1319</f>
        <v>11373</v>
      </c>
      <c r="K44" s="17">
        <f>'[2]DE_POP'!$L$1320</f>
        <v>12887</v>
      </c>
      <c r="L44" s="17">
        <f>'[2]DE_POP'!$L$1321</f>
        <v>14630</v>
      </c>
      <c r="M44" s="17">
        <f>'[2]DE_POP'!$L$1322</f>
        <v>14527</v>
      </c>
      <c r="N44" s="17">
        <f>'[2]DE_POP'!$L$1323</f>
        <v>12809</v>
      </c>
      <c r="O44" s="17">
        <f>'[2]DE_POP'!$L$1324</f>
        <v>11332</v>
      </c>
      <c r="P44" s="17">
        <f>'[2]DE_POP'!$L$1325</f>
        <v>8682</v>
      </c>
      <c r="Q44" s="17">
        <f>'[2]DE_POP'!$L$1326</f>
        <v>6282</v>
      </c>
      <c r="R44" s="17">
        <f>'[2]DE_POP'!$L$1327</f>
        <v>5636</v>
      </c>
      <c r="S44" s="17">
        <f>'[2]DE_POP'!$L$1328</f>
        <v>4893</v>
      </c>
      <c r="T44" s="17">
        <f>'[2]DE_POP'!$L$1329</f>
        <v>5998</v>
      </c>
    </row>
    <row r="45" spans="1:20" ht="10.5" customHeight="1">
      <c r="A45" s="6" t="s">
        <v>48</v>
      </c>
      <c r="B45" s="17">
        <f>'[2]DE_POP'!$L$1465</f>
        <v>68759</v>
      </c>
      <c r="C45" s="18">
        <f>'[2]DE_POP'!$L$1446</f>
        <v>5189</v>
      </c>
      <c r="D45" s="17">
        <f>'[2]DE_POP'!$L$1447</f>
        <v>5061</v>
      </c>
      <c r="E45" s="17">
        <f>'[2]DE_POP'!$L$1448</f>
        <v>5074</v>
      </c>
      <c r="F45" s="17">
        <f>'[2]DE_POP'!$L$1449</f>
        <v>5468</v>
      </c>
      <c r="G45" s="17">
        <f>'[2]DE_POP'!$L$1450</f>
        <v>5229</v>
      </c>
      <c r="H45" s="17">
        <f>'[2]DE_POP'!$L$1451</f>
        <v>4937</v>
      </c>
      <c r="I45" s="17">
        <f>'[2]DE_POP'!$L$1452</f>
        <v>4468</v>
      </c>
      <c r="J45" s="17">
        <f>'[2]DE_POP'!$L$1453</f>
        <v>4582</v>
      </c>
      <c r="K45" s="17">
        <f>'[2]DE_POP'!$L$1454</f>
        <v>5334</v>
      </c>
      <c r="L45" s="17">
        <f>'[2]DE_POP'!$L$1455</f>
        <v>5343</v>
      </c>
      <c r="M45" s="17">
        <f>'[2]DE_POP'!$L$1456</f>
        <v>4807</v>
      </c>
      <c r="N45" s="17">
        <f>'[2]DE_POP'!$L$1457</f>
        <v>3999</v>
      </c>
      <c r="O45" s="17">
        <f>'[2]DE_POP'!$L$1458</f>
        <v>2993</v>
      </c>
      <c r="P45" s="17">
        <f>'[2]DE_POP'!$L$1459</f>
        <v>2022</v>
      </c>
      <c r="Q45" s="17">
        <f>'[2]DE_POP'!$L$1460</f>
        <v>1461</v>
      </c>
      <c r="R45" s="17">
        <f>'[2]DE_POP'!$L$1461</f>
        <v>1106</v>
      </c>
      <c r="S45" s="17">
        <f>'[2]DE_POP'!$L$1462</f>
        <v>770</v>
      </c>
      <c r="T45" s="17">
        <f>'[2]DE_POP'!$L$1463</f>
        <v>916</v>
      </c>
    </row>
    <row r="46" spans="1:20" ht="3.75" customHeight="1">
      <c r="A46" s="6"/>
      <c r="B46" s="17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3.75" customHeight="1">
      <c r="A47" s="6"/>
      <c r="B47" s="17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0.5" customHeight="1">
      <c r="A48" s="6" t="s">
        <v>21</v>
      </c>
      <c r="B48" s="17">
        <f>'[2]DE_POP'!$L$1528</f>
        <v>31465.368694977198</v>
      </c>
      <c r="C48" s="18">
        <f>'[2]DE_POP'!$L$1492</f>
        <v>896.6400571635602</v>
      </c>
      <c r="D48" s="17">
        <f>'[2]DE_POP'!$L$1494</f>
        <v>1005.5963182904588</v>
      </c>
      <c r="E48" s="17">
        <f>'[2]DE_POP'!$L$1496</f>
        <v>1101.5577959802044</v>
      </c>
      <c r="F48" s="17">
        <f>'[2]DE_POP'!$L$1498</f>
        <v>6182.518119907046</v>
      </c>
      <c r="G48" s="17">
        <f>'[2]DE_POP'!$L$1500</f>
        <v>8617.54061628434</v>
      </c>
      <c r="H48" s="17">
        <f>'[2]DE_POP'!$L$1502</f>
        <v>1928.2259423283253</v>
      </c>
      <c r="I48" s="17">
        <f>'[2]DE_POP'!$L$1504</f>
        <v>1289.4823564559563</v>
      </c>
      <c r="J48" s="17">
        <f>'[2]DE_POP'!$L$1506</f>
        <v>1003.5971208385891</v>
      </c>
      <c r="K48" s="17">
        <f>'[2]DE_POP'!$L$1508</f>
        <v>1184.524490232797</v>
      </c>
      <c r="L48" s="17">
        <f>'[2]DE_POP'!$L$1510</f>
        <v>1544.380031569343</v>
      </c>
      <c r="M48" s="17">
        <f>'[2]DE_POP'!$L$1512</f>
        <v>1582.3647831548674</v>
      </c>
      <c r="N48" s="17">
        <f>'[2]DE_POP'!$L$1514</f>
        <v>1345.4598851083078</v>
      </c>
      <c r="O48" s="17">
        <f>'[2]DE_POP'!$L$1516</f>
        <v>1106.5557896098785</v>
      </c>
      <c r="P48" s="17">
        <f>'[2]DE_POP'!$L$1518</f>
        <v>849.6589170446223</v>
      </c>
      <c r="Q48" s="17">
        <f>'[2]DE_POP'!$L$1520</f>
        <v>584.7652546718871</v>
      </c>
      <c r="R48" s="17">
        <f>'[2]DE_POP'!$L$1522</f>
        <v>508.7957515008385</v>
      </c>
      <c r="S48" s="17">
        <f>'[2]DE_POP'!$L$1524</f>
        <v>408.83587890735356</v>
      </c>
      <c r="T48" s="17">
        <f>'[2]DE_POP'!$L$1526</f>
        <v>324.86958592882615</v>
      </c>
    </row>
    <row r="49" spans="1:20" ht="3.75" customHeight="1">
      <c r="A49" s="6"/>
      <c r="B49" s="17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0.5" customHeight="1">
      <c r="A50" s="6" t="s">
        <v>16</v>
      </c>
      <c r="B50" s="17">
        <f>'[2]DE_POP'!$L$1579</f>
        <v>14695.100869968224</v>
      </c>
      <c r="C50" s="18">
        <f>'[2]DE_POP'!$L$1561</f>
        <v>463.8138088337703</v>
      </c>
      <c r="D50" s="17">
        <f>'[2]DE_POP'!$L$1562</f>
        <v>535.7849171010795</v>
      </c>
      <c r="E50" s="17">
        <f>'[2]DE_POP'!$L$1563</f>
        <v>559.7752865235159</v>
      </c>
      <c r="F50" s="17">
        <f>'[2]DE_POP'!$L$1564</f>
        <v>2393.0393498880303</v>
      </c>
      <c r="G50" s="17">
        <f>'[2]DE_POP'!$L$1565</f>
        <v>4146.335515177757</v>
      </c>
      <c r="H50" s="17">
        <f>'[2]DE_POP'!$L$1566</f>
        <v>1064.572643120615</v>
      </c>
      <c r="I50" s="17">
        <f>'[2]DE_POP'!$L$1567</f>
        <v>683.7255285394373</v>
      </c>
      <c r="J50" s="17">
        <f>'[2]DE_POP'!$L$1568</f>
        <v>491.80257315994606</v>
      </c>
      <c r="K50" s="17">
        <f>'[2]DE_POP'!$L$1569</f>
        <v>598.759636834975</v>
      </c>
      <c r="L50" s="17">
        <f>'[2]DE_POP'!$L$1570</f>
        <v>761.6942291623556</v>
      </c>
      <c r="M50" s="17">
        <f>'[2]DE_POP'!$L$1571</f>
        <v>770.6906176957692</v>
      </c>
      <c r="N50" s="17">
        <f>'[2]DE_POP'!$L$1572</f>
        <v>633.7455922426948</v>
      </c>
      <c r="O50" s="17">
        <f>'[2]DE_POP'!$L$1573</f>
        <v>536.7845158270143</v>
      </c>
      <c r="P50" s="17">
        <f>'[2]DE_POP'!$L$1574</f>
        <v>364.8535349662202</v>
      </c>
      <c r="Q50" s="17">
        <f>'[2]DE_POP'!$L$1575</f>
        <v>238.9040954984291</v>
      </c>
      <c r="R50" s="17">
        <f>'[2]DE_POP'!$L$1576</f>
        <v>210.9153311722533</v>
      </c>
      <c r="S50" s="17">
        <f>'[2]DE_POP'!$L$1577</f>
        <v>152.93860506803202</v>
      </c>
      <c r="T50" s="17">
        <f>'[2]DE_POP'!$L$1578</f>
        <v>86.96508915633193</v>
      </c>
    </row>
    <row r="51" spans="1:20" ht="10.5" customHeight="1">
      <c r="A51" s="6" t="s">
        <v>17</v>
      </c>
      <c r="B51" s="17">
        <f>'[2]DE_POP'!$L$1602</f>
        <v>16770.267825008978</v>
      </c>
      <c r="C51" s="18">
        <f>'[2]DE_POP'!$L$1583</f>
        <v>432.82624832978996</v>
      </c>
      <c r="D51" s="17">
        <f>'[2]DE_POP'!$L$1584</f>
        <v>469.8114011893794</v>
      </c>
      <c r="E51" s="17">
        <f>'[2]DE_POP'!$L$1585</f>
        <v>541.7825094566886</v>
      </c>
      <c r="F51" s="17">
        <f>'[2]DE_POP'!$L$1586</f>
        <v>3789.4787700190154</v>
      </c>
      <c r="G51" s="17">
        <f>'[2]DE_POP'!$L$1587</f>
        <v>4471.205101106583</v>
      </c>
      <c r="H51" s="17">
        <f>'[2]DE_POP'!$L$1588</f>
        <v>863.6532992077102</v>
      </c>
      <c r="I51" s="17">
        <f>'[2]DE_POP'!$L$1589</f>
        <v>605.756827916519</v>
      </c>
      <c r="J51" s="17">
        <f>'[2]DE_POP'!$L$1590</f>
        <v>511.7945476786431</v>
      </c>
      <c r="K51" s="17">
        <f>'[2]DE_POP'!$L$1591</f>
        <v>585.764853397822</v>
      </c>
      <c r="L51" s="17">
        <f>'[2]DE_POP'!$L$1592</f>
        <v>782.6858024069874</v>
      </c>
      <c r="M51" s="17">
        <f>'[2]DE_POP'!$L$1593</f>
        <v>811.674165459098</v>
      </c>
      <c r="N51" s="17">
        <f>'[2]DE_POP'!$L$1594</f>
        <v>711.7142928656131</v>
      </c>
      <c r="O51" s="17">
        <f>'[2]DE_POP'!$L$1595</f>
        <v>569.7712737828643</v>
      </c>
      <c r="P51" s="17">
        <f>'[2]DE_POP'!$L$1596</f>
        <v>484.80538207840215</v>
      </c>
      <c r="Q51" s="17">
        <f>'[2]DE_POP'!$L$1597</f>
        <v>345.861159173458</v>
      </c>
      <c r="R51" s="17">
        <f>'[2]DE_POP'!$L$1598</f>
        <v>297.8804203285852</v>
      </c>
      <c r="S51" s="17">
        <f>'[2]DE_POP'!$L$1599</f>
        <v>255.89727383932154</v>
      </c>
      <c r="T51" s="17">
        <f>'[2]DE_POP'!$L$1600</f>
        <v>237.90449677249424</v>
      </c>
    </row>
    <row r="52" spans="1:20" ht="3.75" customHeight="1">
      <c r="A52" s="6"/>
      <c r="B52" s="17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3.75" customHeight="1">
      <c r="A53" s="6"/>
      <c r="B53" s="17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0.5" customHeight="1">
      <c r="A54" s="6" t="s">
        <v>49</v>
      </c>
      <c r="B54" s="17">
        <f>'[2]DE_POP'!$L$1657</f>
        <v>70839</v>
      </c>
      <c r="C54" s="18">
        <f>'[2]DE_POP'!$L$1621</f>
        <v>5672</v>
      </c>
      <c r="D54" s="17">
        <f>'[2]DE_POP'!$L$1623</f>
        <v>5083</v>
      </c>
      <c r="E54" s="17">
        <f>'[2]DE_POP'!$L$1625</f>
        <v>4275</v>
      </c>
      <c r="F54" s="17">
        <f>'[2]DE_POP'!$L$1627</f>
        <v>5038</v>
      </c>
      <c r="G54" s="17">
        <f>'[2]DE_POP'!$L$1629</f>
        <v>5321</v>
      </c>
      <c r="H54" s="17">
        <f>'[2]DE_POP'!$L$1631</f>
        <v>5661</v>
      </c>
      <c r="I54" s="17">
        <f>'[2]DE_POP'!$L$1633</f>
        <v>5330</v>
      </c>
      <c r="J54" s="17">
        <f>'[2]DE_POP'!$L$1635</f>
        <v>5195</v>
      </c>
      <c r="K54" s="17">
        <f>'[2]DE_POP'!$L$1637</f>
        <v>4838</v>
      </c>
      <c r="L54" s="17">
        <f>'[2]DE_POP'!$L$1639</f>
        <v>4763</v>
      </c>
      <c r="M54" s="17">
        <f>'[2]DE_POP'!$L$1641</f>
        <v>4572</v>
      </c>
      <c r="N54" s="17">
        <f>'[2]DE_POP'!$L$1643</f>
        <v>3979</v>
      </c>
      <c r="O54" s="17">
        <f>'[2]DE_POP'!$L$1645</f>
        <v>3296</v>
      </c>
      <c r="P54" s="17">
        <f>'[2]DE_POP'!$L$1647</f>
        <v>2386</v>
      </c>
      <c r="Q54" s="17">
        <f>'[2]DE_POP'!$L$1649</f>
        <v>1712</v>
      </c>
      <c r="R54" s="17">
        <f>'[2]DE_POP'!$L$1651</f>
        <v>1398</v>
      </c>
      <c r="S54" s="17">
        <f>'[2]DE_POP'!$L$1653</f>
        <v>1072</v>
      </c>
      <c r="T54" s="17">
        <f>'[2]DE_POP'!$L$1655</f>
        <v>1248</v>
      </c>
    </row>
    <row r="55" spans="1:20" ht="3.75" customHeight="1">
      <c r="A55" s="6"/>
      <c r="B55" s="17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0.5" customHeight="1">
      <c r="A56" s="6" t="s">
        <v>16</v>
      </c>
      <c r="B56" s="17">
        <f>'[2]DE_POP'!$L$1708</f>
        <v>34568</v>
      </c>
      <c r="C56" s="18">
        <f>'[2]DE_POP'!$L$1690</f>
        <v>2895</v>
      </c>
      <c r="D56" s="17">
        <f>'[2]DE_POP'!$L$1691</f>
        <v>2609</v>
      </c>
      <c r="E56" s="17">
        <f>'[2]DE_POP'!$L$1692</f>
        <v>2245</v>
      </c>
      <c r="F56" s="17">
        <f>'[2]DE_POP'!$L$1693</f>
        <v>2573</v>
      </c>
      <c r="G56" s="17">
        <f>'[2]DE_POP'!$L$1694</f>
        <v>2687</v>
      </c>
      <c r="H56" s="17">
        <f>'[2]DE_POP'!$L$1695</f>
        <v>2888</v>
      </c>
      <c r="I56" s="17">
        <f>'[2]DE_POP'!$L$1696</f>
        <v>2768</v>
      </c>
      <c r="J56" s="17">
        <f>'[2]DE_POP'!$L$1697</f>
        <v>2654</v>
      </c>
      <c r="K56" s="17">
        <f>'[2]DE_POP'!$L$1698</f>
        <v>2435</v>
      </c>
      <c r="L56" s="17">
        <f>'[2]DE_POP'!$L$1699</f>
        <v>2398</v>
      </c>
      <c r="M56" s="17">
        <f>'[2]DE_POP'!$L$1700</f>
        <v>2232</v>
      </c>
      <c r="N56" s="17">
        <f>'[2]DE_POP'!$L$1701</f>
        <v>1872</v>
      </c>
      <c r="O56" s="17">
        <f>'[2]DE_POP'!$L$1702</f>
        <v>1474</v>
      </c>
      <c r="P56" s="17">
        <f>'[2]DE_POP'!$L$1703</f>
        <v>1021</v>
      </c>
      <c r="Q56" s="17">
        <f>'[2]DE_POP'!$L$1704</f>
        <v>680</v>
      </c>
      <c r="R56" s="17">
        <f>'[2]DE_POP'!$L$1705</f>
        <v>507</v>
      </c>
      <c r="S56" s="17">
        <f>'[2]DE_POP'!$L$1706</f>
        <v>331</v>
      </c>
      <c r="T56" s="17">
        <f>'[2]DE_POP'!$L$1707</f>
        <v>299</v>
      </c>
    </row>
    <row r="57" spans="1:20" ht="10.5" customHeight="1">
      <c r="A57" s="6" t="s">
        <v>50</v>
      </c>
      <c r="B57" s="17">
        <f>'[2]DE_POP'!$L$2443</f>
        <v>12276</v>
      </c>
      <c r="C57" s="18">
        <f>'[2]DE_POP'!$L$2425</f>
        <v>846</v>
      </c>
      <c r="D57" s="17">
        <f>'[2]DE_POP'!$L$2426</f>
        <v>770</v>
      </c>
      <c r="E57" s="17">
        <f>'[2]DE_POP'!$L$2427</f>
        <v>462</v>
      </c>
      <c r="F57" s="17">
        <f>'[2]DE_POP'!$L$2428</f>
        <v>526</v>
      </c>
      <c r="G57" s="17">
        <f>'[2]DE_POP'!$L$2429</f>
        <v>805</v>
      </c>
      <c r="H57" s="17">
        <f>'[2]DE_POP'!$L$2430</f>
        <v>1101</v>
      </c>
      <c r="I57" s="17">
        <f>'[2]DE_POP'!$L$2431</f>
        <v>1168</v>
      </c>
      <c r="J57" s="17">
        <f>'[2]DE_POP'!$L$2432</f>
        <v>1230</v>
      </c>
      <c r="K57" s="17">
        <f>'[2]DE_POP'!$L$2433</f>
        <v>897</v>
      </c>
      <c r="L57" s="17">
        <f>'[2]DE_POP'!$L$2434</f>
        <v>823</v>
      </c>
      <c r="M57" s="17">
        <f>'[2]DE_POP'!$L$2435</f>
        <v>840</v>
      </c>
      <c r="N57" s="17">
        <f>'[2]DE_POP'!$L$2436</f>
        <v>739</v>
      </c>
      <c r="O57" s="17">
        <f>'[2]DE_POP'!$L$2437</f>
        <v>658</v>
      </c>
      <c r="P57" s="17">
        <f>'[2]DE_POP'!$L$2438</f>
        <v>488</v>
      </c>
      <c r="Q57" s="17">
        <f>'[2]DE_POP'!$L$2439</f>
        <v>287</v>
      </c>
      <c r="R57" s="17">
        <f>'[2]DE_POP'!$L$2440</f>
        <v>245</v>
      </c>
      <c r="S57" s="17">
        <f>'[2]DE_POP'!$L$2441</f>
        <v>195</v>
      </c>
      <c r="T57" s="17">
        <f>'[2]DE_POP'!$L$2442</f>
        <v>196</v>
      </c>
    </row>
    <row r="58" spans="1:20" ht="10.5" customHeight="1">
      <c r="A58" s="6" t="s">
        <v>51</v>
      </c>
      <c r="B58" s="17">
        <f>'[2]DE_POP'!$L$2577</f>
        <v>19376</v>
      </c>
      <c r="C58" s="18">
        <f>'[2]DE_POP'!$L$2559</f>
        <v>1787</v>
      </c>
      <c r="D58" s="17">
        <f>'[2]DE_POP'!$L$2560</f>
        <v>1621</v>
      </c>
      <c r="E58" s="17">
        <f>'[2]DE_POP'!$L$2561</f>
        <v>1540</v>
      </c>
      <c r="F58" s="17">
        <f>'[2]DE_POP'!$L$2562</f>
        <v>1771</v>
      </c>
      <c r="G58" s="17">
        <f>'[2]DE_POP'!$L$2563</f>
        <v>1602</v>
      </c>
      <c r="H58" s="17">
        <f>'[2]DE_POP'!$L$2564</f>
        <v>1446</v>
      </c>
      <c r="I58" s="17">
        <f>'[2]DE_POP'!$L$2565</f>
        <v>1288</v>
      </c>
      <c r="J58" s="17">
        <f>'[2]DE_POP'!$L$2566</f>
        <v>1200</v>
      </c>
      <c r="K58" s="17">
        <f>'[2]DE_POP'!$L$2567</f>
        <v>1344</v>
      </c>
      <c r="L58" s="17">
        <f>'[2]DE_POP'!$L$2568</f>
        <v>1423</v>
      </c>
      <c r="M58" s="17">
        <f>'[2]DE_POP'!$L$2569</f>
        <v>1287</v>
      </c>
      <c r="N58" s="17">
        <f>'[2]DE_POP'!$L$2570</f>
        <v>1027</v>
      </c>
      <c r="O58" s="17">
        <f>'[2]DE_POP'!$L$2571</f>
        <v>728</v>
      </c>
      <c r="P58" s="17">
        <f>'[2]DE_POP'!$L$2572</f>
        <v>482</v>
      </c>
      <c r="Q58" s="17">
        <f>'[2]DE_POP'!$L$2573</f>
        <v>356</v>
      </c>
      <c r="R58" s="17">
        <f>'[2]DE_POP'!$L$2574</f>
        <v>247</v>
      </c>
      <c r="S58" s="17">
        <f>'[2]DE_POP'!$L$2575</f>
        <v>128</v>
      </c>
      <c r="T58" s="17">
        <f>'[2]DE_POP'!$L$2576</f>
        <v>99</v>
      </c>
    </row>
    <row r="59" spans="1:20" ht="3.75" customHeight="1">
      <c r="A59" s="6"/>
      <c r="B59" s="17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0.5" customHeight="1">
      <c r="A60" s="6" t="s">
        <v>17</v>
      </c>
      <c r="B60" s="17">
        <f>'[2]DE_POP'!$L$1731</f>
        <v>36271</v>
      </c>
      <c r="C60" s="18">
        <f>'[2]DE_POP'!$L$1712</f>
        <v>2777</v>
      </c>
      <c r="D60" s="17">
        <f>'[2]DE_POP'!$L$1713</f>
        <v>2474</v>
      </c>
      <c r="E60" s="17">
        <f>'[2]DE_POP'!$L$1714</f>
        <v>2030</v>
      </c>
      <c r="F60" s="17">
        <f>'[2]DE_POP'!$L$1715</f>
        <v>2465</v>
      </c>
      <c r="G60" s="17">
        <f>'[2]DE_POP'!$L$1716</f>
        <v>2634</v>
      </c>
      <c r="H60" s="17">
        <f>'[2]DE_POP'!$L$1717</f>
        <v>2773</v>
      </c>
      <c r="I60" s="17">
        <f>'[2]DE_POP'!$L$1718</f>
        <v>2562</v>
      </c>
      <c r="J60" s="17">
        <f>'[2]DE_POP'!$L$1719</f>
        <v>2541</v>
      </c>
      <c r="K60" s="17">
        <f>'[2]DE_POP'!$L$1720</f>
        <v>2403</v>
      </c>
      <c r="L60" s="17">
        <f>'[2]DE_POP'!$L$1721</f>
        <v>2365</v>
      </c>
      <c r="M60" s="17">
        <f>'[2]DE_POP'!$L$1722</f>
        <v>2340</v>
      </c>
      <c r="N60" s="17">
        <f>'[2]DE_POP'!$L$1723</f>
        <v>2107</v>
      </c>
      <c r="O60" s="17">
        <f>'[2]DE_POP'!$L$1724</f>
        <v>1822</v>
      </c>
      <c r="P60" s="17">
        <f>'[2]DE_POP'!$L$1725</f>
        <v>1365</v>
      </c>
      <c r="Q60" s="17">
        <f>'[2]DE_POP'!$L$1726</f>
        <v>1032</v>
      </c>
      <c r="R60" s="17">
        <f>'[2]DE_POP'!$L$1727</f>
        <v>891</v>
      </c>
      <c r="S60" s="17">
        <f>'[2]DE_POP'!$L$1728</f>
        <v>741</v>
      </c>
      <c r="T60" s="17">
        <f>'[2]DE_POP'!$L$1729</f>
        <v>949</v>
      </c>
    </row>
    <row r="61" spans="1:20" ht="10.5" customHeight="1">
      <c r="A61" s="6" t="s">
        <v>50</v>
      </c>
      <c r="B61" s="17">
        <f>'[2]DE_POP'!$L$2466</f>
        <v>12229</v>
      </c>
      <c r="C61" s="18">
        <f>'[2]DE_POP'!$L$2447</f>
        <v>797</v>
      </c>
      <c r="D61" s="17">
        <f>'[2]DE_POP'!$L$2448</f>
        <v>699</v>
      </c>
      <c r="E61" s="17">
        <f>'[2]DE_POP'!$L$2449</f>
        <v>398</v>
      </c>
      <c r="F61" s="17">
        <f>'[2]DE_POP'!$L$2450</f>
        <v>441</v>
      </c>
      <c r="G61" s="17">
        <f>'[2]DE_POP'!$L$2451</f>
        <v>706</v>
      </c>
      <c r="H61" s="17">
        <f>'[2]DE_POP'!$L$2452</f>
        <v>980</v>
      </c>
      <c r="I61" s="17">
        <f>'[2]DE_POP'!$L$2453</f>
        <v>949</v>
      </c>
      <c r="J61" s="17">
        <f>'[2]DE_POP'!$L$2454</f>
        <v>1025</v>
      </c>
      <c r="K61" s="17">
        <f>'[2]DE_POP'!$L$2455</f>
        <v>711</v>
      </c>
      <c r="L61" s="17">
        <f>'[2]DE_POP'!$L$2456</f>
        <v>670</v>
      </c>
      <c r="M61" s="17">
        <f>'[2]DE_POP'!$L$2457</f>
        <v>739</v>
      </c>
      <c r="N61" s="17">
        <f>'[2]DE_POP'!$L$2458</f>
        <v>807</v>
      </c>
      <c r="O61" s="17">
        <f>'[2]DE_POP'!$L$2459</f>
        <v>780</v>
      </c>
      <c r="P61" s="17">
        <f>'[2]DE_POP'!$L$2460</f>
        <v>617</v>
      </c>
      <c r="Q61" s="17">
        <f>'[2]DE_POP'!$L$2461</f>
        <v>438</v>
      </c>
      <c r="R61" s="17">
        <f>'[2]DE_POP'!$L$2462</f>
        <v>415</v>
      </c>
      <c r="S61" s="17">
        <f>'[2]DE_POP'!$L$2463</f>
        <v>435</v>
      </c>
      <c r="T61" s="17">
        <f>'[2]DE_POP'!$L$2464</f>
        <v>622</v>
      </c>
    </row>
    <row r="62" spans="1:20" ht="10.5" customHeight="1">
      <c r="A62" s="6" t="s">
        <v>51</v>
      </c>
      <c r="B62" s="17">
        <f>'[2]DE_POP'!$L$2600</f>
        <v>21366</v>
      </c>
      <c r="C62" s="18">
        <f>'[2]DE_POP'!$L$2581</f>
        <v>1730</v>
      </c>
      <c r="D62" s="17">
        <f>'[2]DE_POP'!$L$2582</f>
        <v>1569</v>
      </c>
      <c r="E62" s="17">
        <f>'[2]DE_POP'!$L$2583</f>
        <v>1456</v>
      </c>
      <c r="F62" s="17">
        <f>'[2]DE_POP'!$L$2584</f>
        <v>1775</v>
      </c>
      <c r="G62" s="17">
        <f>'[2]DE_POP'!$L$2585</f>
        <v>1662</v>
      </c>
      <c r="H62" s="17">
        <f>'[2]DE_POP'!$L$2586</f>
        <v>1487</v>
      </c>
      <c r="I62" s="17">
        <f>'[2]DE_POP'!$L$2587</f>
        <v>1409</v>
      </c>
      <c r="J62" s="17">
        <f>'[2]DE_POP'!$L$2588</f>
        <v>1285</v>
      </c>
      <c r="K62" s="17">
        <f>'[2]DE_POP'!$L$2589</f>
        <v>1507</v>
      </c>
      <c r="L62" s="17">
        <f>'[2]DE_POP'!$L$2590</f>
        <v>1550</v>
      </c>
      <c r="M62" s="17">
        <f>'[2]DE_POP'!$L$2591</f>
        <v>1493</v>
      </c>
      <c r="N62" s="17">
        <f>'[2]DE_POP'!$L$2592</f>
        <v>1188</v>
      </c>
      <c r="O62" s="17">
        <f>'[2]DE_POP'!$L$2593</f>
        <v>959</v>
      </c>
      <c r="P62" s="17">
        <f>'[2]DE_POP'!$L$2594</f>
        <v>692</v>
      </c>
      <c r="Q62" s="17">
        <f>'[2]DE_POP'!$L$2595</f>
        <v>551</v>
      </c>
      <c r="R62" s="17">
        <f>'[2]DE_POP'!$L$2596</f>
        <v>453</v>
      </c>
      <c r="S62" s="17">
        <f>'[2]DE_POP'!$L$2597</f>
        <v>286</v>
      </c>
      <c r="T62" s="17">
        <f>'[2]DE_POP'!$L$2598</f>
        <v>314</v>
      </c>
    </row>
    <row r="63" spans="1:20" ht="3.75" customHeight="1">
      <c r="A63" s="6"/>
      <c r="B63" s="17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3.75" customHeight="1">
      <c r="A64" s="6"/>
      <c r="B64" s="17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10.5" customHeight="1">
      <c r="A65" s="7" t="s">
        <v>19</v>
      </c>
      <c r="B65" s="17">
        <f>'[2]DE_POP'!$L$1857</f>
        <v>197870</v>
      </c>
      <c r="C65" s="18">
        <f>'[2]DE_POP'!$L$1821</f>
        <v>12216</v>
      </c>
      <c r="D65" s="17">
        <f>'[2]DE_POP'!$L$1823</f>
        <v>11490</v>
      </c>
      <c r="E65" s="17">
        <f>'[2]DE_POP'!$L$1825</f>
        <v>10267</v>
      </c>
      <c r="F65" s="17">
        <f>'[2]DE_POP'!$L$1827</f>
        <v>10869</v>
      </c>
      <c r="G65" s="17">
        <f>'[2]DE_POP'!$L$1829</f>
        <v>11043</v>
      </c>
      <c r="H65" s="17">
        <f>'[2]DE_POP'!$L$1831</f>
        <v>10750</v>
      </c>
      <c r="I65" s="17">
        <f>'[2]DE_POP'!$L$1833</f>
        <v>8939</v>
      </c>
      <c r="J65" s="17">
        <f>'[2]DE_POP'!$L$1835</f>
        <v>9831</v>
      </c>
      <c r="K65" s="17">
        <f>'[2]DE_POP'!$L$1837</f>
        <v>11233</v>
      </c>
      <c r="L65" s="17">
        <f>'[2]DE_POP'!$L$1839</f>
        <v>13974</v>
      </c>
      <c r="M65" s="17">
        <f>'[2]DE_POP'!$L$1841</f>
        <v>14933</v>
      </c>
      <c r="N65" s="17">
        <f>'[2]DE_POP'!$L$1843</f>
        <v>14658</v>
      </c>
      <c r="O65" s="17">
        <f>'[2]DE_POP'!$L$1845</f>
        <v>14539</v>
      </c>
      <c r="P65" s="17">
        <f>'[2]DE_POP'!$L$1847</f>
        <v>12271</v>
      </c>
      <c r="Q65" s="17">
        <f>'[2]DE_POP'!$L$1849</f>
        <v>10045</v>
      </c>
      <c r="R65" s="17">
        <f>'[2]DE_POP'!$L$1851</f>
        <v>8445</v>
      </c>
      <c r="S65" s="17">
        <f>'[2]DE_POP'!$L$1853</f>
        <v>6444</v>
      </c>
      <c r="T65" s="17">
        <f>'[2]DE_POP'!$L$1855</f>
        <v>5923</v>
      </c>
    </row>
    <row r="66" spans="1:20" ht="3.75" customHeight="1">
      <c r="A66" s="7"/>
      <c r="B66" s="17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10.5" customHeight="1">
      <c r="A67" s="6" t="s">
        <v>13</v>
      </c>
      <c r="B67" s="17">
        <f>'[2]DE_POP'!$L$1908</f>
        <v>96861</v>
      </c>
      <c r="C67" s="18">
        <f>'[2]DE_POP'!$L$1890</f>
        <v>6112</v>
      </c>
      <c r="D67" s="17">
        <f>'[2]DE_POP'!$L$1891</f>
        <v>5771</v>
      </c>
      <c r="E67" s="17">
        <f>'[2]DE_POP'!$L$1892</f>
        <v>5248</v>
      </c>
      <c r="F67" s="17">
        <f>'[2]DE_POP'!$L$1893</f>
        <v>5649</v>
      </c>
      <c r="G67" s="17">
        <f>'[2]DE_POP'!$L$1894</f>
        <v>5539</v>
      </c>
      <c r="H67" s="17">
        <f>'[2]DE_POP'!$L$1895</f>
        <v>5555</v>
      </c>
      <c r="I67" s="17">
        <f>'[2]DE_POP'!$L$1896</f>
        <v>4644</v>
      </c>
      <c r="J67" s="17">
        <f>'[2]DE_POP'!$L$1897</f>
        <v>4909</v>
      </c>
      <c r="K67" s="17">
        <f>'[2]DE_POP'!$L$1898</f>
        <v>5574</v>
      </c>
      <c r="L67" s="17">
        <f>'[2]DE_POP'!$L$1899</f>
        <v>6776</v>
      </c>
      <c r="M67" s="17">
        <f>'[2]DE_POP'!$L$1900</f>
        <v>7262</v>
      </c>
      <c r="N67" s="17">
        <f>'[2]DE_POP'!$L$1901</f>
        <v>7150</v>
      </c>
      <c r="O67" s="17">
        <f>'[2]DE_POP'!$L$1902</f>
        <v>7119</v>
      </c>
      <c r="P67" s="17">
        <f>'[2]DE_POP'!$L$1903</f>
        <v>5955</v>
      </c>
      <c r="Q67" s="17">
        <f>'[2]DE_POP'!$L$1904</f>
        <v>4709</v>
      </c>
      <c r="R67" s="17">
        <f>'[2]DE_POP'!$L$1905</f>
        <v>3918</v>
      </c>
      <c r="S67" s="17">
        <f>'[2]DE_POP'!$L$1906</f>
        <v>2852</v>
      </c>
      <c r="T67" s="17">
        <f>'[2]DE_POP'!$L$1907</f>
        <v>2119</v>
      </c>
    </row>
    <row r="68" spans="1:20" ht="10.5" customHeight="1">
      <c r="A68" s="6" t="s">
        <v>47</v>
      </c>
      <c r="B68" s="17">
        <f>'[2]DE_POP'!$L$2042</f>
        <v>79497</v>
      </c>
      <c r="C68" s="18">
        <f>'[2]DE_POP'!$L$2024</f>
        <v>4791</v>
      </c>
      <c r="D68" s="17">
        <f>'[2]DE_POP'!$L$2025</f>
        <v>4062</v>
      </c>
      <c r="E68" s="17">
        <f>'[2]DE_POP'!$L$2026</f>
        <v>3717</v>
      </c>
      <c r="F68" s="17">
        <f>'[2]DE_POP'!$L$2027</f>
        <v>4016</v>
      </c>
      <c r="G68" s="17">
        <f>'[2]DE_POP'!$L$2028</f>
        <v>4106</v>
      </c>
      <c r="H68" s="17">
        <f>'[2]DE_POP'!$L$2029</f>
        <v>4095</v>
      </c>
      <c r="I68" s="17">
        <f>'[2]DE_POP'!$L$2030</f>
        <v>3316</v>
      </c>
      <c r="J68" s="17">
        <f>'[2]DE_POP'!$L$2031</f>
        <v>3674</v>
      </c>
      <c r="K68" s="17">
        <f>'[2]DE_POP'!$L$2032</f>
        <v>4396</v>
      </c>
      <c r="L68" s="17">
        <f>'[2]DE_POP'!$L$2033</f>
        <v>5627</v>
      </c>
      <c r="M68" s="17">
        <f>'[2]DE_POP'!$L$2034</f>
        <v>6271</v>
      </c>
      <c r="N68" s="17">
        <f>'[2]DE_POP'!$L$2035</f>
        <v>6421</v>
      </c>
      <c r="O68" s="17">
        <f>'[2]DE_POP'!$L$2036</f>
        <v>6589</v>
      </c>
      <c r="P68" s="17">
        <f>'[2]DE_POP'!$L$2037</f>
        <v>5578</v>
      </c>
      <c r="Q68" s="17">
        <f>'[2]DE_POP'!$L$2038</f>
        <v>4425</v>
      </c>
      <c r="R68" s="17">
        <f>'[2]DE_POP'!$L$2039</f>
        <v>3712</v>
      </c>
      <c r="S68" s="17">
        <f>'[2]DE_POP'!$L$2040</f>
        <v>2706</v>
      </c>
      <c r="T68" s="17">
        <f>'[2]DE_POP'!$L$2041</f>
        <v>1995</v>
      </c>
    </row>
    <row r="69" spans="1:20" ht="10.5" customHeight="1">
      <c r="A69" s="6" t="s">
        <v>48</v>
      </c>
      <c r="B69" s="17">
        <f>'[2]DE_POP'!$L$2176</f>
        <v>12411</v>
      </c>
      <c r="C69" s="18">
        <f>'[2]DE_POP'!$L$2158</f>
        <v>1131</v>
      </c>
      <c r="D69" s="17">
        <f>'[2]DE_POP'!$L$2159</f>
        <v>1027</v>
      </c>
      <c r="E69" s="17">
        <f>'[2]DE_POP'!$L$2160</f>
        <v>1050</v>
      </c>
      <c r="F69" s="17">
        <f>'[2]DE_POP'!$L$2161</f>
        <v>1126</v>
      </c>
      <c r="G69" s="17">
        <f>'[2]DE_POP'!$L$2162</f>
        <v>1106</v>
      </c>
      <c r="H69" s="17">
        <f>'[2]DE_POP'!$L$2163</f>
        <v>1061</v>
      </c>
      <c r="I69" s="17">
        <f>'[2]DE_POP'!$L$2164</f>
        <v>799</v>
      </c>
      <c r="J69" s="17">
        <f>'[2]DE_POP'!$L$2165</f>
        <v>670</v>
      </c>
      <c r="K69" s="17">
        <f>'[2]DE_POP'!$L$2166</f>
        <v>812</v>
      </c>
      <c r="L69" s="17">
        <f>'[2]DE_POP'!$L$2167</f>
        <v>886</v>
      </c>
      <c r="M69" s="17">
        <f>'[2]DE_POP'!$L$2168</f>
        <v>793</v>
      </c>
      <c r="N69" s="17">
        <f>'[2]DE_POP'!$L$2169</f>
        <v>588</v>
      </c>
      <c r="O69" s="17">
        <f>'[2]DE_POP'!$L$2170</f>
        <v>425</v>
      </c>
      <c r="P69" s="17">
        <f>'[2]DE_POP'!$L$2171</f>
        <v>310</v>
      </c>
      <c r="Q69" s="17">
        <f>'[2]DE_POP'!$L$2172</f>
        <v>226</v>
      </c>
      <c r="R69" s="17">
        <f>'[2]DE_POP'!$L$2173</f>
        <v>172</v>
      </c>
      <c r="S69" s="17">
        <f>'[2]DE_POP'!$L$2174</f>
        <v>123</v>
      </c>
      <c r="T69" s="17">
        <f>'[2]DE_POP'!$L$2175</f>
        <v>106</v>
      </c>
    </row>
    <row r="70" spans="1:20" ht="3.75" customHeight="1">
      <c r="A70" s="6"/>
      <c r="B70" s="17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10.5" customHeight="1">
      <c r="A71" s="6" t="s">
        <v>14</v>
      </c>
      <c r="B71" s="17">
        <f>'[2]DE_POP'!$L$1931</f>
        <v>101009</v>
      </c>
      <c r="C71" s="18">
        <f>'[2]DE_POP'!$L$1912</f>
        <v>6104</v>
      </c>
      <c r="D71" s="17">
        <f>'[2]DE_POP'!$L$1913</f>
        <v>5719</v>
      </c>
      <c r="E71" s="17">
        <f>'[2]DE_POP'!$L$1914</f>
        <v>5019</v>
      </c>
      <c r="F71" s="17">
        <f>'[2]DE_POP'!$L$1915</f>
        <v>5220</v>
      </c>
      <c r="G71" s="17">
        <f>'[2]DE_POP'!$L$1916</f>
        <v>5504</v>
      </c>
      <c r="H71" s="17">
        <f>'[2]DE_POP'!$L$1917</f>
        <v>5195</v>
      </c>
      <c r="I71" s="17">
        <f>'[2]DE_POP'!$L$1918</f>
        <v>4295</v>
      </c>
      <c r="J71" s="17">
        <f>'[2]DE_POP'!$L$1919</f>
        <v>4922</v>
      </c>
      <c r="K71" s="17">
        <f>'[2]DE_POP'!$L$1920</f>
        <v>5659</v>
      </c>
      <c r="L71" s="17">
        <f>'[2]DE_POP'!$L$1921</f>
        <v>7198</v>
      </c>
      <c r="M71" s="17">
        <f>'[2]DE_POP'!$L$1922</f>
        <v>7671</v>
      </c>
      <c r="N71" s="17">
        <f>'[2]DE_POP'!$L$1923</f>
        <v>7508</v>
      </c>
      <c r="O71" s="17">
        <f>'[2]DE_POP'!$L$1924</f>
        <v>7420</v>
      </c>
      <c r="P71" s="17">
        <f>'[2]DE_POP'!$L$1925</f>
        <v>6316</v>
      </c>
      <c r="Q71" s="17">
        <f>'[2]DE_POP'!$L$1926</f>
        <v>5336</v>
      </c>
      <c r="R71" s="17">
        <f>'[2]DE_POP'!$L$1927</f>
        <v>4527</v>
      </c>
      <c r="S71" s="17">
        <f>'[2]DE_POP'!$L$1928</f>
        <v>3592</v>
      </c>
      <c r="T71" s="17">
        <f>'[2]DE_POP'!$L$1929</f>
        <v>3804</v>
      </c>
    </row>
    <row r="72" spans="1:20" ht="10.5" customHeight="1">
      <c r="A72" s="6" t="s">
        <v>47</v>
      </c>
      <c r="B72" s="17">
        <f>'[2]DE_POP'!$L$2065</f>
        <v>83687</v>
      </c>
      <c r="C72" s="18">
        <f>'[2]DE_POP'!$L$2046</f>
        <v>4784</v>
      </c>
      <c r="D72" s="17">
        <f>'[2]DE_POP'!$L$2047</f>
        <v>4035</v>
      </c>
      <c r="E72" s="17">
        <f>'[2]DE_POP'!$L$2048</f>
        <v>3583</v>
      </c>
      <c r="F72" s="17">
        <f>'[2]DE_POP'!$L$2049</f>
        <v>3782</v>
      </c>
      <c r="G72" s="17">
        <f>'[2]DE_POP'!$L$2050</f>
        <v>4085</v>
      </c>
      <c r="H72" s="17">
        <f>'[2]DE_POP'!$L$2051</f>
        <v>3864</v>
      </c>
      <c r="I72" s="17">
        <f>'[2]DE_POP'!$L$2052</f>
        <v>3186</v>
      </c>
      <c r="J72" s="17">
        <f>'[2]DE_POP'!$L$2053</f>
        <v>3887</v>
      </c>
      <c r="K72" s="17">
        <f>'[2]DE_POP'!$L$2054</f>
        <v>4546</v>
      </c>
      <c r="L72" s="17">
        <f>'[2]DE_POP'!$L$2055</f>
        <v>6015</v>
      </c>
      <c r="M72" s="17">
        <f>'[2]DE_POP'!$L$2056</f>
        <v>6616</v>
      </c>
      <c r="N72" s="17">
        <f>'[2]DE_POP'!$L$2057</f>
        <v>6643</v>
      </c>
      <c r="O72" s="17">
        <f>'[2]DE_POP'!$L$2058</f>
        <v>6794</v>
      </c>
      <c r="P72" s="17">
        <f>'[2]DE_POP'!$L$2059</f>
        <v>5837</v>
      </c>
      <c r="Q72" s="17">
        <f>'[2]DE_POP'!$L$2060</f>
        <v>4962</v>
      </c>
      <c r="R72" s="17">
        <f>'[2]DE_POP'!$L$2061</f>
        <v>4190</v>
      </c>
      <c r="S72" s="17">
        <f>'[2]DE_POP'!$L$2062</f>
        <v>3349</v>
      </c>
      <c r="T72" s="17">
        <f>'[2]DE_POP'!$L$2063</f>
        <v>3529</v>
      </c>
    </row>
    <row r="73" spans="1:20" ht="10.5" customHeight="1">
      <c r="A73" s="10" t="s">
        <v>48</v>
      </c>
      <c r="B73" s="19">
        <f>'[2]DE_POP'!$L$2199</f>
        <v>13355</v>
      </c>
      <c r="C73" s="20">
        <f>'[2]DE_POP'!$L$2180</f>
        <v>1133</v>
      </c>
      <c r="D73" s="19">
        <f>'[2]DE_POP'!$L$2181</f>
        <v>1032</v>
      </c>
      <c r="E73" s="19">
        <f>'[2]DE_POP'!$L$2182</f>
        <v>969</v>
      </c>
      <c r="F73" s="19">
        <f>'[2]DE_POP'!$L$2183</f>
        <v>1087</v>
      </c>
      <c r="G73" s="19">
        <f>'[2]DE_POP'!$L$2184</f>
        <v>1136</v>
      </c>
      <c r="H73" s="19">
        <f>'[2]DE_POP'!$L$2185</f>
        <v>1033</v>
      </c>
      <c r="I73" s="19">
        <f>'[2]DE_POP'!$L$2186</f>
        <v>795</v>
      </c>
      <c r="J73" s="19">
        <f>'[2]DE_POP'!$L$2187</f>
        <v>662</v>
      </c>
      <c r="K73" s="19">
        <f>'[2]DE_POP'!$L$2188</f>
        <v>879</v>
      </c>
      <c r="L73" s="19">
        <f>'[2]DE_POP'!$L$2189</f>
        <v>958</v>
      </c>
      <c r="M73" s="19">
        <f>'[2]DE_POP'!$L$2190</f>
        <v>907</v>
      </c>
      <c r="N73" s="19">
        <f>'[2]DE_POP'!$L$2191</f>
        <v>745</v>
      </c>
      <c r="O73" s="19">
        <f>'[2]DE_POP'!$L$2192</f>
        <v>544</v>
      </c>
      <c r="P73" s="19">
        <f>'[2]DE_POP'!$L$2193</f>
        <v>394</v>
      </c>
      <c r="Q73" s="19">
        <f>'[2]DE_POP'!$L$2194</f>
        <v>316</v>
      </c>
      <c r="R73" s="19">
        <f>'[2]DE_POP'!$L$2195</f>
        <v>287</v>
      </c>
      <c r="S73" s="19">
        <f>'[2]DE_POP'!$L$2196</f>
        <v>225</v>
      </c>
      <c r="T73" s="19">
        <f>'[2]DE_POP'!$L$2197</f>
        <v>253</v>
      </c>
    </row>
  </sheetData>
  <sheetProtection/>
  <printOptions horizontalCentered="1"/>
  <pageMargins left="0.6" right="0.6" top="0.5" bottom="0.2" header="0.5" footer="0.5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</dc:creator>
  <cp:keywords/>
  <dc:description/>
  <cp:lastModifiedBy>maridelle.dizon</cp:lastModifiedBy>
  <cp:lastPrinted>2012-08-03T13:14:09Z</cp:lastPrinted>
  <dcterms:created xsi:type="dcterms:W3CDTF">1998-06-17T13:36:50Z</dcterms:created>
  <dcterms:modified xsi:type="dcterms:W3CDTF">2013-03-04T18:09:47Z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